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公信贸易\报价\"/>
    </mc:Choice>
  </mc:AlternateContent>
  <bookViews>
    <workbookView xWindow="0" yWindow="0" windowWidth="19200" windowHeight="693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9" i="1"/>
  <c r="G16" i="1" l="1"/>
  <c r="G19" i="1" s="1"/>
  <c r="G20" i="1" s="1"/>
  <c r="G21" i="1" s="1"/>
  <c r="G12" i="1"/>
  <c r="G17" i="1" l="1"/>
  <c r="G18" i="1" s="1"/>
  <c r="G11" i="1"/>
  <c r="G13" i="1" s="1"/>
  <c r="G8" i="1"/>
  <c r="G10" i="1" s="1"/>
  <c r="G6" i="1"/>
  <c r="G5" i="1"/>
  <c r="G3" i="1"/>
  <c r="G4" i="1" s="1"/>
  <c r="G7" i="1" l="1"/>
</calcChain>
</file>

<file path=xl/sharedStrings.xml><?xml version="1.0" encoding="utf-8"?>
<sst xmlns="http://schemas.openxmlformats.org/spreadsheetml/2006/main" count="45" uniqueCount="32">
  <si>
    <t>2021公信贸易潜力产品医学需求 报价</t>
  </si>
  <si>
    <t>类别</t>
  </si>
  <si>
    <t>内容</t>
  </si>
  <si>
    <t>单价</t>
  </si>
  <si>
    <t>单位</t>
  </si>
  <si>
    <t>份数</t>
  </si>
  <si>
    <t>数量</t>
  </si>
  <si>
    <t>小计</t>
  </si>
  <si>
    <t>备注</t>
  </si>
  <si>
    <t>页</t>
  </si>
  <si>
    <t>威利坦幻灯片制作；约30页/套，共计1套</t>
  </si>
  <si>
    <t>梳理入药故事线</t>
  </si>
  <si>
    <t>套</t>
  </si>
  <si>
    <t>PPT制作</t>
  </si>
  <si>
    <t>税费</t>
  </si>
  <si>
    <t>Total：</t>
    <phoneticPr fontId="8" type="noConversion"/>
  </si>
  <si>
    <t>总计 Total</t>
  </si>
  <si>
    <t>Total：</t>
    <phoneticPr fontId="8" type="noConversion"/>
  </si>
  <si>
    <t>具体以实际完成P数计算</t>
    <phoneticPr fontId="8" type="noConversion"/>
  </si>
  <si>
    <t>1.威利坦幻灯片制作 1套(30P)</t>
    <phoneticPr fontId="8" type="noConversion"/>
  </si>
  <si>
    <t>潜力产品组FAQ更新，共1个,</t>
    <phoneticPr fontId="8" type="noConversion"/>
  </si>
  <si>
    <t>幻灯排版，美化，共1个</t>
    <phoneticPr fontId="8" type="noConversion"/>
  </si>
  <si>
    <t>日程文献检索，约10篇</t>
    <phoneticPr fontId="8" type="noConversion"/>
  </si>
  <si>
    <t>篇</t>
    <phoneticPr fontId="8" type="noConversion"/>
  </si>
  <si>
    <t>2.入院资料包 1套 约20P</t>
    <phoneticPr fontId="8" type="noConversion"/>
  </si>
  <si>
    <t>3.患教内容 更新共3套</t>
    <phoneticPr fontId="8" type="noConversion"/>
  </si>
  <si>
    <t>美化，排版</t>
    <phoneticPr fontId="8" type="noConversion"/>
  </si>
  <si>
    <t>医学内容整合</t>
    <phoneticPr fontId="8" type="noConversion"/>
  </si>
  <si>
    <t>4.潜力产品组FAQ更新 1个</t>
    <phoneticPr fontId="8" type="noConversion"/>
  </si>
  <si>
    <t>5.患教手册</t>
    <phoneticPr fontId="8" type="noConversion"/>
  </si>
  <si>
    <r>
      <t xml:space="preserve">设计，排版，美化  </t>
    </r>
    <r>
      <rPr>
        <sz val="10"/>
        <color rgb="FFFF0000"/>
        <rFont val="微软雅黑"/>
        <family val="2"/>
        <charset val="134"/>
      </rPr>
      <t>(目前此条目是按照手绘风格来报的，如需按实物风格为主是400元/P，素材费用再议)</t>
    </r>
    <phoneticPr fontId="8" type="noConversion"/>
  </si>
  <si>
    <t>6.文献检索 10篇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</si>
</sst>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804]#,##0.00"/>
    <numFmt numFmtId="177" formatCode="#,##0_ "/>
    <numFmt numFmtId="178" formatCode="\¥#,##0.00_);[Red]\(\¥#,##0.00\)"/>
    <numFmt numFmtId="179" formatCode="#,##0.00_ "/>
    <numFmt numFmtId="180" formatCode="#,##0.00_ ;[Red]\-#,##0.00\ "/>
  </numFmts>
  <fonts count="10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6" fillId="0" borderId="0"/>
    <xf numFmtId="176" fontId="7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6" fontId="3" fillId="0" borderId="1" xfId="2" applyFont="1" applyBorder="1" applyAlignment="1">
      <alignment horizontal="left" vertical="center" wrapText="1"/>
    </xf>
    <xf numFmtId="176" fontId="3" fillId="0" borderId="1" xfId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right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6" fontId="5" fillId="0" borderId="1" xfId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176" fontId="3" fillId="0" borderId="1" xfId="2" applyFont="1" applyBorder="1" applyAlignment="1">
      <alignment horizontal="center" vertical="center" wrapText="1"/>
    </xf>
    <xf numFmtId="176" fontId="5" fillId="0" borderId="1" xfId="1" applyFont="1" applyFill="1" applyBorder="1" applyAlignment="1" applyProtection="1">
      <alignment horizontal="left" vertical="center" wrapText="1"/>
      <protection locked="0"/>
    </xf>
    <xf numFmtId="40" fontId="9" fillId="0" borderId="1" xfId="0" applyNumberFormat="1" applyFont="1" applyBorder="1" applyAlignment="1">
      <alignment horizontal="right"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176" fontId="5" fillId="4" borderId="2" xfId="1" applyFont="1" applyFill="1" applyBorder="1" applyAlignment="1" applyProtection="1">
      <alignment horizontal="left" vertical="center" wrapText="1"/>
      <protection locked="0"/>
    </xf>
    <xf numFmtId="40" fontId="9" fillId="4" borderId="2" xfId="0" applyNumberFormat="1" applyFont="1" applyFill="1" applyBorder="1" applyAlignment="1">
      <alignment horizontal="right" vertical="center" wrapText="1"/>
    </xf>
    <xf numFmtId="176" fontId="5" fillId="4" borderId="3" xfId="1" applyFont="1" applyFill="1" applyBorder="1" applyAlignment="1" applyProtection="1">
      <alignment horizontal="center" vertical="center" wrapText="1"/>
      <protection locked="0"/>
    </xf>
    <xf numFmtId="176" fontId="5" fillId="4" borderId="1" xfId="1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180" fontId="2" fillId="5" borderId="1" xfId="0" applyNumberFormat="1" applyFont="1" applyFill="1" applyBorder="1" applyAlignment="1">
      <alignment vertical="center" wrapText="1"/>
    </xf>
    <xf numFmtId="176" fontId="4" fillId="0" borderId="1" xfId="1" applyFont="1" applyFill="1" applyBorder="1" applyAlignment="1" applyProtection="1">
      <alignment horizontal="left" vertical="center" wrapText="1"/>
      <protection locked="0"/>
    </xf>
    <xf numFmtId="176" fontId="3" fillId="0" borderId="2" xfId="1" applyFont="1" applyFill="1" applyBorder="1" applyAlignment="1" applyProtection="1">
      <alignment horizontal="left" vertical="center" wrapText="1"/>
      <protection locked="0"/>
    </xf>
    <xf numFmtId="178" fontId="4" fillId="0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right" vertical="center" wrapText="1"/>
    </xf>
    <xf numFmtId="176" fontId="3" fillId="0" borderId="6" xfId="1" applyFont="1" applyFill="1" applyBorder="1" applyAlignment="1" applyProtection="1">
      <alignment horizontal="left" vertical="center" wrapText="1"/>
      <protection locked="0"/>
    </xf>
    <xf numFmtId="176" fontId="4" fillId="0" borderId="2" xfId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2" xfId="2" applyFont="1" applyBorder="1" applyAlignment="1">
      <alignment horizontal="left" vertical="center" wrapText="1"/>
    </xf>
    <xf numFmtId="176" fontId="3" fillId="0" borderId="3" xfId="2" applyFont="1" applyBorder="1" applyAlignment="1">
      <alignment horizontal="left" vertical="center" wrapText="1"/>
    </xf>
    <xf numFmtId="176" fontId="5" fillId="0" borderId="2" xfId="1" applyFont="1" applyFill="1" applyBorder="1" applyAlignment="1" applyProtection="1">
      <alignment horizontal="center" vertical="center" wrapText="1"/>
      <protection locked="0"/>
    </xf>
    <xf numFmtId="176" fontId="5" fillId="0" borderId="3" xfId="1" applyFont="1" applyFill="1" applyBorder="1" applyAlignment="1" applyProtection="1">
      <alignment horizontal="center" vertical="center" wrapText="1"/>
      <protection locked="0"/>
    </xf>
    <xf numFmtId="176" fontId="9" fillId="4" borderId="5" xfId="2" applyFont="1" applyFill="1" applyBorder="1" applyAlignment="1">
      <alignment horizontal="right" vertical="center" wrapText="1"/>
    </xf>
    <xf numFmtId="176" fontId="9" fillId="4" borderId="6" xfId="2" applyFont="1" applyFill="1" applyBorder="1" applyAlignment="1">
      <alignment horizontal="right" vertical="center" wrapText="1"/>
    </xf>
    <xf numFmtId="176" fontId="9" fillId="4" borderId="7" xfId="2" applyFont="1" applyFill="1" applyBorder="1" applyAlignment="1">
      <alignment horizontal="right" vertical="center" wrapText="1"/>
    </xf>
    <xf numFmtId="176" fontId="4" fillId="0" borderId="2" xfId="1" applyFont="1" applyFill="1" applyBorder="1" applyAlignment="1" applyProtection="1">
      <alignment horizontal="center" vertical="center" wrapText="1"/>
      <protection locked="0"/>
    </xf>
    <xf numFmtId="176" fontId="4" fillId="0" borderId="3" xfId="1" applyFont="1" applyFill="1" applyBorder="1" applyAlignment="1" applyProtection="1">
      <alignment horizontal="center" vertical="center" wrapText="1"/>
      <protection locked="0"/>
    </xf>
    <xf numFmtId="9" fontId="2" fillId="5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76" fontId="9" fillId="0" borderId="5" xfId="2" applyFont="1" applyBorder="1" applyAlignment="1">
      <alignment horizontal="left" vertical="center" wrapText="1"/>
    </xf>
    <xf numFmtId="176" fontId="9" fillId="0" borderId="6" xfId="2" applyFont="1" applyBorder="1" applyAlignment="1">
      <alignment horizontal="left" vertical="center" wrapText="1"/>
    </xf>
    <xf numFmtId="176" fontId="9" fillId="0" borderId="7" xfId="2" applyFont="1" applyBorder="1" applyAlignment="1">
      <alignment horizontal="left" vertical="center" wrapText="1"/>
    </xf>
  </cellXfs>
  <cellStyles count="3">
    <cellStyle name="Normal_Sheet1" xfId="1"/>
    <cellStyle name="常规" xfId="0" builtinId="0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7" zoomScale="85" zoomScaleNormal="85" workbookViewId="0">
      <selection activeCell="A17" sqref="A17"/>
    </sheetView>
  </sheetViews>
  <sheetFormatPr defaultColWidth="9" defaultRowHeight="14.4" x14ac:dyDescent="0.25"/>
  <cols>
    <col min="1" max="1" width="25.77734375" style="1" customWidth="1"/>
    <col min="2" max="2" width="48" customWidth="1"/>
    <col min="3" max="3" width="18.109375" customWidth="1"/>
    <col min="7" max="7" width="18.44140625" customWidth="1"/>
    <col min="8" max="8" width="13.6640625" customWidth="1"/>
    <col min="9" max="9" width="13.88671875" customWidth="1"/>
    <col min="10" max="10" width="9" customWidth="1"/>
  </cols>
  <sheetData>
    <row r="1" spans="1:8" ht="23.4" x14ac:dyDescent="0.25">
      <c r="A1" s="34" t="s">
        <v>0</v>
      </c>
      <c r="B1" s="35"/>
      <c r="C1" s="35"/>
      <c r="D1" s="35"/>
      <c r="E1" s="35"/>
      <c r="F1" s="35"/>
      <c r="G1" s="35"/>
      <c r="H1" s="35"/>
    </row>
    <row r="2" spans="1:8" ht="16.2" x14ac:dyDescent="0.25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13" t="s">
        <v>8</v>
      </c>
    </row>
    <row r="3" spans="1:8" ht="24" customHeight="1" x14ac:dyDescent="0.25">
      <c r="A3" s="7" t="s">
        <v>19</v>
      </c>
      <c r="B3" s="8" t="s">
        <v>10</v>
      </c>
      <c r="C3" s="9">
        <v>700</v>
      </c>
      <c r="D3" s="10" t="s">
        <v>9</v>
      </c>
      <c r="E3" s="11">
        <v>1</v>
      </c>
      <c r="F3" s="11">
        <v>30</v>
      </c>
      <c r="G3" s="12">
        <f t="shared" ref="G3" si="0">C3*E3*F3</f>
        <v>21000</v>
      </c>
      <c r="H3" s="17"/>
    </row>
    <row r="4" spans="1:8" ht="20.100000000000001" customHeight="1" x14ac:dyDescent="0.25">
      <c r="A4" s="40" t="s">
        <v>15</v>
      </c>
      <c r="B4" s="41"/>
      <c r="C4" s="41"/>
      <c r="D4" s="41"/>
      <c r="E4" s="41"/>
      <c r="F4" s="42"/>
      <c r="G4" s="19">
        <f>G3</f>
        <v>21000</v>
      </c>
      <c r="H4" s="20"/>
    </row>
    <row r="5" spans="1:8" ht="20.100000000000001" customHeight="1" x14ac:dyDescent="0.25">
      <c r="A5" s="36" t="s">
        <v>24</v>
      </c>
      <c r="B5" s="8" t="s">
        <v>11</v>
      </c>
      <c r="C5" s="9">
        <v>5000</v>
      </c>
      <c r="D5" s="10" t="s">
        <v>12</v>
      </c>
      <c r="E5" s="11">
        <v>1</v>
      </c>
      <c r="F5" s="11">
        <v>1</v>
      </c>
      <c r="G5" s="12">
        <f>C5*E5</f>
        <v>5000</v>
      </c>
      <c r="H5" s="43" t="s">
        <v>18</v>
      </c>
    </row>
    <row r="6" spans="1:8" ht="20.100000000000001" customHeight="1" x14ac:dyDescent="0.25">
      <c r="A6" s="37"/>
      <c r="B6" s="8" t="s">
        <v>13</v>
      </c>
      <c r="C6" s="9">
        <v>800</v>
      </c>
      <c r="D6" s="10" t="s">
        <v>9</v>
      </c>
      <c r="E6" s="11">
        <v>1</v>
      </c>
      <c r="F6" s="11">
        <v>20</v>
      </c>
      <c r="G6" s="12">
        <f>C6*E6*F6</f>
        <v>16000</v>
      </c>
      <c r="H6" s="44"/>
    </row>
    <row r="7" spans="1:8" ht="20.100000000000001" customHeight="1" x14ac:dyDescent="0.25">
      <c r="A7" s="40" t="s">
        <v>15</v>
      </c>
      <c r="B7" s="41"/>
      <c r="C7" s="41"/>
      <c r="D7" s="41"/>
      <c r="E7" s="41"/>
      <c r="F7" s="42"/>
      <c r="G7" s="21">
        <f>G6+G5</f>
        <v>21000</v>
      </c>
      <c r="H7" s="20"/>
    </row>
    <row r="8" spans="1:8" ht="20.100000000000001" customHeight="1" x14ac:dyDescent="0.25">
      <c r="A8" s="36" t="s">
        <v>25</v>
      </c>
      <c r="B8" s="27" t="s">
        <v>27</v>
      </c>
      <c r="C8" s="28">
        <v>400</v>
      </c>
      <c r="D8" s="29" t="s">
        <v>9</v>
      </c>
      <c r="E8" s="30">
        <v>3</v>
      </c>
      <c r="F8" s="30">
        <v>20</v>
      </c>
      <c r="G8" s="31">
        <f>C8*E8*F8</f>
        <v>24000</v>
      </c>
      <c r="H8" s="38"/>
    </row>
    <row r="9" spans="1:8" ht="20.100000000000001" customHeight="1" x14ac:dyDescent="0.25">
      <c r="A9" s="37"/>
      <c r="B9" s="27" t="s">
        <v>26</v>
      </c>
      <c r="C9" s="28">
        <v>150</v>
      </c>
      <c r="D9" s="29" t="s">
        <v>9</v>
      </c>
      <c r="E9" s="30">
        <v>3</v>
      </c>
      <c r="F9" s="30">
        <v>20</v>
      </c>
      <c r="G9" s="31">
        <f>F9*E9*C9</f>
        <v>9000</v>
      </c>
      <c r="H9" s="39"/>
    </row>
    <row r="10" spans="1:8" ht="22.8" customHeight="1" x14ac:dyDescent="0.25">
      <c r="A10" s="40" t="s">
        <v>15</v>
      </c>
      <c r="B10" s="41"/>
      <c r="C10" s="41"/>
      <c r="D10" s="41"/>
      <c r="E10" s="41"/>
      <c r="F10" s="42"/>
      <c r="G10" s="19">
        <f>G9+G8</f>
        <v>33000</v>
      </c>
      <c r="H10" s="22"/>
    </row>
    <row r="11" spans="1:8" ht="20.100000000000001" customHeight="1" x14ac:dyDescent="0.25">
      <c r="A11" s="36" t="s">
        <v>28</v>
      </c>
      <c r="B11" s="26" t="s">
        <v>20</v>
      </c>
      <c r="C11" s="9">
        <v>450</v>
      </c>
      <c r="D11" s="10" t="s">
        <v>9</v>
      </c>
      <c r="E11" s="11">
        <v>1</v>
      </c>
      <c r="F11" s="11">
        <v>10</v>
      </c>
      <c r="G11" s="12">
        <f>C11*E11*F11</f>
        <v>4500</v>
      </c>
      <c r="H11" s="38"/>
    </row>
    <row r="12" spans="1:8" ht="20.100000000000001" customHeight="1" x14ac:dyDescent="0.25">
      <c r="A12" s="37"/>
      <c r="B12" s="26" t="s">
        <v>21</v>
      </c>
      <c r="C12" s="9">
        <v>200</v>
      </c>
      <c r="D12" s="10" t="s">
        <v>9</v>
      </c>
      <c r="E12" s="11">
        <v>1</v>
      </c>
      <c r="F12" s="11">
        <v>10</v>
      </c>
      <c r="G12" s="12">
        <f>C12*(E12*F12)</f>
        <v>2000</v>
      </c>
      <c r="H12" s="39"/>
    </row>
    <row r="13" spans="1:8" ht="20.100000000000001" customHeight="1" x14ac:dyDescent="0.25">
      <c r="A13" s="40" t="s">
        <v>15</v>
      </c>
      <c r="B13" s="41"/>
      <c r="C13" s="41"/>
      <c r="D13" s="41"/>
      <c r="E13" s="41"/>
      <c r="F13" s="42"/>
      <c r="G13" s="21">
        <f>G12+G11</f>
        <v>6500</v>
      </c>
      <c r="H13" s="23"/>
    </row>
    <row r="14" spans="1:8" ht="20.100000000000001" customHeight="1" x14ac:dyDescent="0.25">
      <c r="A14" s="36" t="s">
        <v>29</v>
      </c>
      <c r="B14" s="8" t="s">
        <v>27</v>
      </c>
      <c r="C14" s="9">
        <v>400</v>
      </c>
      <c r="D14" s="10" t="s">
        <v>9</v>
      </c>
      <c r="E14" s="11">
        <v>1</v>
      </c>
      <c r="F14" s="11">
        <v>4</v>
      </c>
      <c r="G14" s="12">
        <f>F14*E14*C14</f>
        <v>1600</v>
      </c>
      <c r="H14" s="33"/>
    </row>
    <row r="15" spans="1:8" ht="40.200000000000003" customHeight="1" x14ac:dyDescent="0.25">
      <c r="A15" s="37"/>
      <c r="B15" s="32" t="s">
        <v>30</v>
      </c>
      <c r="C15" s="9">
        <v>800</v>
      </c>
      <c r="D15" s="10" t="s">
        <v>9</v>
      </c>
      <c r="E15" s="11">
        <v>1</v>
      </c>
      <c r="F15" s="11">
        <v>4</v>
      </c>
      <c r="G15" s="12">
        <f>F15*E15*C15</f>
        <v>3200</v>
      </c>
      <c r="H15" s="33"/>
    </row>
    <row r="16" spans="1:8" ht="19.2" customHeight="1" x14ac:dyDescent="0.25">
      <c r="A16" s="40" t="s">
        <v>15</v>
      </c>
      <c r="B16" s="41"/>
      <c r="C16" s="41"/>
      <c r="D16" s="41"/>
      <c r="E16" s="41"/>
      <c r="F16" s="42"/>
      <c r="G16" s="19">
        <f>G15+G14</f>
        <v>4800</v>
      </c>
      <c r="H16" s="23"/>
    </row>
    <row r="17" spans="1:9" ht="40.200000000000003" customHeight="1" x14ac:dyDescent="0.25">
      <c r="A17" s="7" t="s">
        <v>31</v>
      </c>
      <c r="B17" s="8" t="s">
        <v>22</v>
      </c>
      <c r="C17" s="9">
        <v>120</v>
      </c>
      <c r="D17" s="10" t="s">
        <v>23</v>
      </c>
      <c r="E17" s="11">
        <v>10</v>
      </c>
      <c r="F17" s="11">
        <v>1</v>
      </c>
      <c r="G17" s="12">
        <f>C17*E17*F17</f>
        <v>1200</v>
      </c>
      <c r="H17" s="14"/>
      <c r="I17" s="15"/>
    </row>
    <row r="18" spans="1:9" ht="20.100000000000001" customHeight="1" x14ac:dyDescent="0.25">
      <c r="A18" s="40" t="s">
        <v>15</v>
      </c>
      <c r="B18" s="41"/>
      <c r="C18" s="41"/>
      <c r="D18" s="41"/>
      <c r="E18" s="41"/>
      <c r="F18" s="42"/>
      <c r="G18" s="19">
        <f>G17</f>
        <v>1200</v>
      </c>
      <c r="H18" s="23"/>
    </row>
    <row r="19" spans="1:9" ht="19.8" customHeight="1" x14ac:dyDescent="0.25">
      <c r="A19" s="48" t="s">
        <v>17</v>
      </c>
      <c r="B19" s="49"/>
      <c r="C19" s="49"/>
      <c r="D19" s="49"/>
      <c r="E19" s="49"/>
      <c r="F19" s="50"/>
      <c r="G19" s="18">
        <f>G18+G16+G13+G10+G7+G4</f>
        <v>87500</v>
      </c>
      <c r="H19" s="16"/>
      <c r="I19" s="15"/>
    </row>
    <row r="20" spans="1:9" ht="16.2" x14ac:dyDescent="0.25">
      <c r="A20" s="24" t="s">
        <v>14</v>
      </c>
      <c r="B20" s="45">
        <v>0.06</v>
      </c>
      <c r="C20" s="46"/>
      <c r="D20" s="46"/>
      <c r="E20" s="46"/>
      <c r="F20" s="47"/>
      <c r="G20" s="25">
        <f>G19*0.06</f>
        <v>5250</v>
      </c>
      <c r="H20" s="24"/>
    </row>
    <row r="21" spans="1:9" ht="16.2" x14ac:dyDescent="0.25">
      <c r="A21" s="24" t="s">
        <v>16</v>
      </c>
      <c r="B21" s="45"/>
      <c r="C21" s="46"/>
      <c r="D21" s="46"/>
      <c r="E21" s="46"/>
      <c r="F21" s="47"/>
      <c r="G21" s="25">
        <f>G20+G19</f>
        <v>92750</v>
      </c>
      <c r="H21" s="24"/>
      <c r="I21" s="15"/>
    </row>
  </sheetData>
  <mergeCells count="17">
    <mergeCell ref="A14:A15"/>
    <mergeCell ref="A4:F4"/>
    <mergeCell ref="A16:F16"/>
    <mergeCell ref="B20:F20"/>
    <mergeCell ref="B21:F21"/>
    <mergeCell ref="A19:F19"/>
    <mergeCell ref="A13:F13"/>
    <mergeCell ref="A18:F18"/>
    <mergeCell ref="A1:H1"/>
    <mergeCell ref="A5:A6"/>
    <mergeCell ref="A8:A9"/>
    <mergeCell ref="A11:A12"/>
    <mergeCell ref="H8:H9"/>
    <mergeCell ref="A7:F7"/>
    <mergeCell ref="A10:F10"/>
    <mergeCell ref="H5:H6"/>
    <mergeCell ref="H11:H12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刘阳</cp:lastModifiedBy>
  <dcterms:created xsi:type="dcterms:W3CDTF">2006-09-16T00:00:00Z</dcterms:created>
  <dcterms:modified xsi:type="dcterms:W3CDTF">2021-08-19T09:09:05Z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9136D1D6C95247A3917A609A658259C2</vt:lpwstr>
  </property>
  <property fmtid="{D5CDD505-2E9C-101B-9397-08002B2CF9AE}" pid="3" name="KSOProductBuildVer">
    <vt:lpwstr>2052-11.1.0.10578</vt:lpwstr>
  </property>
</Properties>
</file>