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296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H13" i="5" l="1"/>
  <c r="H15" i="5"/>
  <c r="H16" i="5"/>
  <c r="H12" i="5"/>
  <c r="H14" i="5"/>
  <c r="H19" i="5"/>
  <c r="H20" i="5"/>
  <c r="C6" i="5"/>
  <c r="B5" i="5"/>
  <c r="B7" i="5"/>
  <c r="H17" i="5" l="1"/>
  <c r="H21" i="5" s="1"/>
  <c r="H23" i="5" s="1"/>
  <c r="C5" i="5" l="1"/>
  <c r="C7" i="5"/>
  <c r="H25" i="5"/>
  <c r="C8" i="5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<sst xmlns="http://schemas.openxmlformats.org/spreadsheetml/2006/main" count="47" uniqueCount="41">
  <si>
    <t>上海麦田公共关系咨询有限公司</t>
  </si>
  <si>
    <t>Item</t>
  </si>
  <si>
    <t>Descripation描述</t>
  </si>
  <si>
    <t>Quotation
报价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</si>
  <si>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</si>
  <si>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</si>
  <si>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</si>
  <si>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</si>
  <si>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</si>
  <si>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</si>
  <si>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</si>
  <si>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</si>
  <si>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</si>
  <si>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</si>
  <si>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</si>
  <si>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Agency: must fill in
供应商（填入右边橘色处）</t>
    <phoneticPr fontId="23" type="noConversion"/>
  </si>
  <si>
    <r>
      <t>1-</t>
    </r>
    <r>
      <rPr>
        <sz val="12"/>
        <rFont val="微软雅黑"/>
        <family val="2"/>
        <charset val="134"/>
      </rPr>
      <t>1</t>
    </r>
    <phoneticPr fontId="23" type="noConversion"/>
  </si>
  <si>
    <r>
      <t>1-</t>
    </r>
    <r>
      <rPr>
        <sz val="12"/>
        <rFont val="微软雅黑"/>
        <family val="2"/>
        <charset val="134"/>
      </rPr>
      <t>2</t>
    </r>
    <phoneticPr fontId="23" type="noConversion"/>
  </si>
  <si>
    <t>设计</t>
    <phoneticPr fontId="23" type="noConversion"/>
  </si>
  <si>
    <t>报价单明细表 Quotation Breakdown</t>
    <phoneticPr fontId="23" type="noConversion"/>
  </si>
  <si>
    <t>2</t>
    <phoneticPr fontId="23" type="noConversion"/>
  </si>
  <si>
    <t>其他</t>
    <phoneticPr fontId="23" type="noConversion"/>
  </si>
  <si>
    <r>
      <t>2</t>
    </r>
    <r>
      <rPr>
        <sz val="12"/>
        <rFont val="微软雅黑"/>
        <family val="2"/>
        <charset val="134"/>
      </rPr>
      <t>-1</t>
    </r>
    <phoneticPr fontId="23" type="noConversion"/>
  </si>
  <si>
    <t>版权图</t>
    <phoneticPr fontId="23" type="noConversion"/>
  </si>
  <si>
    <t>张</t>
    <phoneticPr fontId="23" type="noConversion"/>
  </si>
  <si>
    <t>工时</t>
    <phoneticPr fontId="23" type="noConversion"/>
  </si>
  <si>
    <t>排版、修改、完稿处理</t>
    <phoneticPr fontId="23" type="noConversion"/>
  </si>
  <si>
    <t>KV创意、设计、美化等工作</t>
    <phoneticPr fontId="23" type="noConversion"/>
  </si>
  <si>
    <r>
      <t>可能涉及到的版权图费用，</t>
    </r>
    <r>
      <rPr>
        <sz val="12"/>
        <color rgb="FFFF0000"/>
        <rFont val="微软雅黑"/>
        <family val="2"/>
        <charset val="134"/>
      </rPr>
      <t>可按实际产生数量结算</t>
    </r>
    <phoneticPr fontId="23" type="noConversion"/>
  </si>
  <si>
    <t>张</t>
    <phoneticPr fontId="23" type="noConversion"/>
  </si>
  <si>
    <t>2</t>
    <phoneticPr fontId="23" type="noConversion"/>
  </si>
  <si>
    <t>3</t>
    <phoneticPr fontId="23" type="noConversion"/>
  </si>
  <si>
    <t>其他</t>
    <phoneticPr fontId="23" type="noConversion"/>
  </si>
  <si>
    <t>海报设计需求-报价单</t>
    <phoneticPr fontId="23" type="noConversion"/>
  </si>
  <si>
    <t>主KV--2张（2个主题）</t>
    <phoneticPr fontId="23" type="noConversion"/>
  </si>
  <si>
    <t>海报（KV上延展）--2张（2个主题）</t>
    <phoneticPr fontId="23" type="noConversion"/>
  </si>
  <si>
    <t>海报创意、设计、美化等工作</t>
    <phoneticPr fontId="23" type="noConversion"/>
  </si>
  <si>
    <t>1-3</t>
    <phoneticPr fontId="23" type="noConversion"/>
  </si>
  <si>
    <t>每个主题包含横板、竖版共4张，排版、修改，</t>
    <phoneticPr fontId="23" type="noConversion"/>
  </si>
  <si>
    <t>每期会议海报修改、调整--（横板和竖版）</t>
    <phoneticPr fontId="23" type="noConversion"/>
  </si>
  <si>
    <t>总共2个主题，22期会议，横板和竖版各1张，共44张海报调整、排版、修改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</si>
</sst>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30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20"/>
      <name val="微软雅黑"/>
      <family val="2"/>
      <charset val="134"/>
    </font>
    <font>
      <sz val="11"/>
      <color rgb="FF9C0006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4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14" fillId="0" borderId="0">
      <alignment vertical="top"/>
    </xf>
    <xf numFmtId="176" fontId="22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4" fillId="0" borderId="0">
      <alignment vertical="top"/>
    </xf>
    <xf numFmtId="0" fontId="17" fillId="0" borderId="0"/>
    <xf numFmtId="0" fontId="18" fillId="0" borderId="0">
      <alignment vertical="top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1" fillId="0" borderId="0">
      <alignment vertical="center"/>
    </xf>
    <xf numFmtId="0" fontId="14" fillId="0" borderId="0"/>
    <xf numFmtId="0" fontId="14" fillId="0" borderId="0">
      <alignment vertical="top"/>
    </xf>
    <xf numFmtId="0" fontId="19" fillId="10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0" borderId="0">
      <alignment vertical="center"/>
    </xf>
    <xf numFmtId="0" fontId="14" fillId="0" borderId="0">
      <alignment vertical="top"/>
    </xf>
    <xf numFmtId="0" fontId="14" fillId="0" borderId="0"/>
    <xf numFmtId="0" fontId="12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>
      <alignment vertical="top"/>
    </xf>
    <xf numFmtId="0" fontId="27" fillId="11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6" borderId="2" xfId="2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1" fillId="0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/>
    <xf numFmtId="180" fontId="10" fillId="0" borderId="5" xfId="0" applyNumberFormat="1" applyFont="1" applyFill="1" applyBorder="1" applyAlignment="1"/>
    <xf numFmtId="0" fontId="24" fillId="0" borderId="0" xfId="0" applyFont="1" applyAlignment="1">
      <alignment horizontal="right" wrapText="1"/>
    </xf>
    <xf numFmtId="0" fontId="25" fillId="5" borderId="2" xfId="0" applyFont="1" applyFill="1" applyBorder="1" applyAlignment="1">
      <alignment horizontal="left"/>
    </xf>
    <xf numFmtId="0" fontId="27" fillId="0" borderId="0" xfId="22" applyFill="1" applyAlignment="1"/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9" fontId="1" fillId="0" borderId="2" xfId="0" applyNumberFormat="1" applyFont="1" applyBorder="1" applyAlignment="1"/>
    <xf numFmtId="0" fontId="6" fillId="5" borderId="2" xfId="0" applyFont="1" applyFill="1" applyBorder="1" applyAlignment="1">
      <alignment horizontal="center"/>
    </xf>
    <xf numFmtId="0" fontId="1" fillId="0" borderId="0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8" fillId="7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23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" xfId="22" builtinId="27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5"/>
  <sheetViews>
    <sheetView showGridLines="0" tabSelected="1" topLeftCell="A4" zoomScale="80" zoomScaleNormal="80" workbookViewId="0">
      <selection activeCell="I9" sqref="I9"/>
    </sheetView>
  </sheetViews>
  <sheetFormatPr defaultColWidth="9" defaultRowHeight="17.399999999999999"/>
  <cols>
    <col min="1" max="1" width="6.296875" style="2" customWidth="1"/>
    <col min="2" max="2" width="46.796875" style="1" bestFit="1" customWidth="1"/>
    <col min="3" max="3" width="33.19921875" style="3" customWidth="1"/>
    <col min="4" max="4" width="8.296875" style="1" customWidth="1"/>
    <col min="5" max="5" width="5.796875" style="4" customWidth="1"/>
    <col min="6" max="6" width="6.19921875" style="4" customWidth="1"/>
    <col min="7" max="7" width="7.5" style="4" customWidth="1"/>
    <col min="8" max="8" width="12.5" style="5" customWidth="1"/>
    <col min="9" max="9" width="10" style="1" customWidth="1"/>
    <col min="10" max="16384" width="9" style="1"/>
  </cols>
  <sheetData>
    <row r="2" spans="1:8" ht="27.6">
      <c r="A2" s="53" t="s">
        <v>33</v>
      </c>
      <c r="B2" s="53"/>
      <c r="C2" s="53"/>
      <c r="D2" s="6"/>
      <c r="E2" s="6"/>
      <c r="G2" s="1"/>
    </row>
    <row r="3" spans="1:8" ht="34.799999999999997">
      <c r="A3" s="7"/>
      <c r="B3" s="41" t="s">
        <v>15</v>
      </c>
      <c r="C3" s="8" t="s">
        <v>0</v>
      </c>
      <c r="G3" s="1"/>
    </row>
    <row r="4" spans="1:8">
      <c r="A4" s="9" t="s">
        <v>1</v>
      </c>
      <c r="B4" s="10" t="s">
        <v>2</v>
      </c>
      <c r="C4" s="11" t="s">
        <v>3</v>
      </c>
      <c r="D4" s="12"/>
      <c r="E4" s="13"/>
      <c r="F4" s="14"/>
      <c r="G4" s="1"/>
    </row>
    <row r="5" spans="1:8">
      <c r="A5" s="15">
        <v>1</v>
      </c>
      <c r="B5" s="16" t="str">
        <f>B11</f>
        <v>设计</v>
      </c>
      <c r="C5" s="17">
        <f>H17</f>
        <v>43600</v>
      </c>
      <c r="D5" s="18"/>
      <c r="G5" s="1"/>
    </row>
    <row r="6" spans="1:8">
      <c r="A6" s="15" t="s">
        <v>30</v>
      </c>
      <c r="B6" s="16" t="s">
        <v>32</v>
      </c>
      <c r="C6" s="17">
        <f>H20</f>
        <v>5000</v>
      </c>
      <c r="D6" s="18"/>
      <c r="G6" s="1"/>
    </row>
    <row r="7" spans="1:8">
      <c r="A7" s="15" t="s">
        <v>31</v>
      </c>
      <c r="B7" s="16" t="str">
        <f>B22</f>
        <v>税 Tax</v>
      </c>
      <c r="C7" s="17">
        <f>H23</f>
        <v>2916</v>
      </c>
      <c r="D7" s="12"/>
      <c r="E7" s="13"/>
      <c r="F7" s="13"/>
      <c r="G7" s="1"/>
    </row>
    <row r="8" spans="1:8">
      <c r="A8" s="19"/>
      <c r="B8" s="20" t="s">
        <v>4</v>
      </c>
      <c r="C8" s="21">
        <f>H25</f>
        <v>51516</v>
      </c>
      <c r="D8" s="12"/>
      <c r="E8" s="13"/>
      <c r="F8" s="13"/>
      <c r="G8" s="1"/>
    </row>
    <row r="9" spans="1:8" ht="37.049999999999997" customHeight="1">
      <c r="A9" s="22"/>
      <c r="B9" s="52" t="s">
        <v>19</v>
      </c>
      <c r="C9" s="23"/>
      <c r="D9" s="12"/>
      <c r="E9" s="13"/>
      <c r="F9" s="13"/>
      <c r="G9" s="1"/>
      <c r="H9" s="35"/>
    </row>
    <row r="10" spans="1:8" ht="32.4">
      <c r="A10" s="24" t="s">
        <v>5</v>
      </c>
      <c r="B10" s="25" t="s">
        <v>6</v>
      </c>
      <c r="C10" s="25"/>
      <c r="D10" s="26" t="s">
        <v>7</v>
      </c>
      <c r="E10" s="26" t="s">
        <v>8</v>
      </c>
      <c r="F10" s="27" t="s">
        <v>9</v>
      </c>
      <c r="G10" s="27" t="s">
        <v>10</v>
      </c>
      <c r="H10" s="36" t="s">
        <v>11</v>
      </c>
    </row>
    <row r="11" spans="1:8">
      <c r="A11" s="28">
        <v>1</v>
      </c>
      <c r="B11" s="42" t="s">
        <v>18</v>
      </c>
      <c r="C11" s="29"/>
      <c r="D11" s="29"/>
      <c r="E11" s="30"/>
      <c r="F11" s="31"/>
      <c r="G11" s="31"/>
      <c r="H11" s="37"/>
    </row>
    <row r="12" spans="1:8">
      <c r="A12" s="58" t="s">
        <v>16</v>
      </c>
      <c r="B12" s="60" t="s">
        <v>34</v>
      </c>
      <c r="C12" s="44" t="s">
        <v>27</v>
      </c>
      <c r="D12" s="45" t="s">
        <v>24</v>
      </c>
      <c r="E12" s="32">
        <v>2</v>
      </c>
      <c r="F12" s="33">
        <v>1</v>
      </c>
      <c r="G12" s="32">
        <v>8000</v>
      </c>
      <c r="H12" s="38">
        <f t="shared" ref="H12:H14" si="0">G12*E12*F12</f>
        <v>16000</v>
      </c>
    </row>
    <row r="13" spans="1:8">
      <c r="A13" s="59"/>
      <c r="B13" s="61"/>
      <c r="C13" s="44" t="s">
        <v>26</v>
      </c>
      <c r="D13" s="45" t="s">
        <v>25</v>
      </c>
      <c r="E13" s="32">
        <v>12</v>
      </c>
      <c r="F13" s="33">
        <v>1</v>
      </c>
      <c r="G13" s="32">
        <v>400</v>
      </c>
      <c r="H13" s="38">
        <f t="shared" si="0"/>
        <v>4800</v>
      </c>
    </row>
    <row r="14" spans="1:8" ht="34.799999999999997" customHeight="1">
      <c r="A14" s="58" t="s">
        <v>17</v>
      </c>
      <c r="B14" s="60" t="s">
        <v>35</v>
      </c>
      <c r="C14" s="44" t="s">
        <v>36</v>
      </c>
      <c r="D14" s="45" t="s">
        <v>24</v>
      </c>
      <c r="E14" s="32">
        <v>2</v>
      </c>
      <c r="F14" s="33">
        <v>1</v>
      </c>
      <c r="G14" s="32">
        <v>3000</v>
      </c>
      <c r="H14" s="38">
        <f t="shared" si="0"/>
        <v>6000</v>
      </c>
    </row>
    <row r="15" spans="1:8" ht="34.799999999999997">
      <c r="A15" s="59"/>
      <c r="B15" s="61"/>
      <c r="C15" s="44" t="s">
        <v>38</v>
      </c>
      <c r="D15" s="45" t="s">
        <v>25</v>
      </c>
      <c r="E15" s="32">
        <v>12</v>
      </c>
      <c r="F15" s="33">
        <v>1</v>
      </c>
      <c r="G15" s="32">
        <v>300</v>
      </c>
      <c r="H15" s="38">
        <f t="shared" ref="H15" si="1">G15*E15*F15</f>
        <v>3600</v>
      </c>
    </row>
    <row r="16" spans="1:8" ht="52.2">
      <c r="A16" s="51" t="s">
        <v>37</v>
      </c>
      <c r="B16" s="50" t="s">
        <v>39</v>
      </c>
      <c r="C16" s="44" t="s">
        <v>40</v>
      </c>
      <c r="D16" s="45" t="s">
        <v>25</v>
      </c>
      <c r="E16" s="32">
        <v>44</v>
      </c>
      <c r="F16" s="33">
        <v>1</v>
      </c>
      <c r="G16" s="32">
        <v>300</v>
      </c>
      <c r="H16" s="38">
        <f t="shared" ref="H16" si="2">G16*E16*F16</f>
        <v>13200</v>
      </c>
    </row>
    <row r="17" spans="1:14">
      <c r="A17" s="54" t="s">
        <v>12</v>
      </c>
      <c r="B17" s="54"/>
      <c r="C17" s="54"/>
      <c r="D17" s="54"/>
      <c r="E17" s="54"/>
      <c r="F17" s="54"/>
      <c r="G17" s="54"/>
      <c r="H17" s="46">
        <f>SUM(H12:H16)</f>
        <v>43600</v>
      </c>
    </row>
    <row r="18" spans="1:14">
      <c r="A18" s="28" t="s">
        <v>20</v>
      </c>
      <c r="B18" s="29" t="s">
        <v>21</v>
      </c>
      <c r="C18" s="29"/>
      <c r="D18" s="29"/>
      <c r="E18" s="30"/>
      <c r="F18" s="31"/>
      <c r="G18" s="31"/>
      <c r="H18" s="37"/>
    </row>
    <row r="19" spans="1:14" ht="34.799999999999997">
      <c r="A19" s="51" t="s">
        <v>22</v>
      </c>
      <c r="B19" s="50" t="s">
        <v>23</v>
      </c>
      <c r="C19" s="44" t="s">
        <v>28</v>
      </c>
      <c r="D19" s="45" t="s">
        <v>29</v>
      </c>
      <c r="E19" s="32">
        <v>1</v>
      </c>
      <c r="F19" s="33">
        <v>2</v>
      </c>
      <c r="G19" s="32">
        <v>2500</v>
      </c>
      <c r="H19" s="38">
        <f t="shared" ref="H19" si="3">G19*E19*F19</f>
        <v>5000</v>
      </c>
    </row>
    <row r="20" spans="1:14">
      <c r="A20" s="54" t="s">
        <v>12</v>
      </c>
      <c r="B20" s="54"/>
      <c r="C20" s="54"/>
      <c r="D20" s="54"/>
      <c r="E20" s="54"/>
      <c r="F20" s="54"/>
      <c r="G20" s="54"/>
      <c r="H20" s="46">
        <f>H19</f>
        <v>5000</v>
      </c>
    </row>
    <row r="21" spans="1:14">
      <c r="A21" s="55" t="s">
        <v>12</v>
      </c>
      <c r="B21" s="55"/>
      <c r="C21" s="55"/>
      <c r="D21" s="55"/>
      <c r="E21" s="55"/>
      <c r="F21" s="55"/>
      <c r="G21" s="55"/>
      <c r="H21" s="39">
        <f>H17+H20</f>
        <v>48600</v>
      </c>
      <c r="I21" s="49"/>
      <c r="J21" s="48"/>
      <c r="K21" s="48"/>
    </row>
    <row r="22" spans="1:14">
      <c r="A22" s="47">
        <v>3</v>
      </c>
      <c r="B22" s="29" t="s">
        <v>13</v>
      </c>
      <c r="C22" s="34">
        <v>0.06</v>
      </c>
      <c r="D22" s="29"/>
      <c r="E22" s="30"/>
      <c r="F22" s="31"/>
      <c r="G22" s="31"/>
      <c r="H22" s="37"/>
      <c r="I22" s="49"/>
      <c r="J22" s="48"/>
      <c r="K22" s="48"/>
      <c r="L22" s="48"/>
    </row>
    <row r="23" spans="1:14">
      <c r="A23" s="55" t="s">
        <v>12</v>
      </c>
      <c r="B23" s="55"/>
      <c r="C23" s="55"/>
      <c r="D23" s="55"/>
      <c r="E23" s="55"/>
      <c r="F23" s="55"/>
      <c r="G23" s="55"/>
      <c r="H23" s="39">
        <f>H21*C22</f>
        <v>2916</v>
      </c>
      <c r="I23" s="49"/>
      <c r="J23" s="48"/>
      <c r="K23" s="48"/>
    </row>
    <row r="24" spans="1:14">
      <c r="A24" s="56"/>
      <c r="B24" s="56"/>
      <c r="C24" s="56"/>
      <c r="D24" s="56"/>
      <c r="E24" s="56"/>
      <c r="F24" s="56"/>
      <c r="G24" s="56"/>
      <c r="H24" s="56"/>
      <c r="N24" s="43"/>
    </row>
    <row r="25" spans="1:14">
      <c r="A25" s="57" t="s">
        <v>14</v>
      </c>
      <c r="B25" s="57"/>
      <c r="C25" s="57"/>
      <c r="D25" s="57"/>
      <c r="E25" s="57"/>
      <c r="F25" s="57"/>
      <c r="G25" s="57"/>
      <c r="H25" s="40">
        <f>H21+H23</f>
        <v>51516</v>
      </c>
    </row>
  </sheetData>
  <mergeCells count="11">
    <mergeCell ref="A2:C2"/>
    <mergeCell ref="A17:G17"/>
    <mergeCell ref="A23:G23"/>
    <mergeCell ref="A24:H24"/>
    <mergeCell ref="A25:G25"/>
    <mergeCell ref="A20:G20"/>
    <mergeCell ref="A21:G21"/>
    <mergeCell ref="A12:A13"/>
    <mergeCell ref="B12:B13"/>
    <mergeCell ref="A14:A15"/>
    <mergeCell ref="B14:B15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user</cp:lastModifiedBy>
  <cp:lastPrinted>2021-10-25T08:55:02Z</cp:lastPrinted>
  <dcterms:created xsi:type="dcterms:W3CDTF">2014-02-12T08:04:00Z</dcterms:created>
  <dcterms:modified xsi:type="dcterms:W3CDTF">2021-12-24T03:10:39Z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