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【UBS】2018.5-2020.7\3、【AZ阿斯利康】\2020阿斯利康CKD慢管机用户体验研究案例海报设计与印刷项目\1、Finance\"/>
    </mc:Choice>
  </mc:AlternateContent>
  <bookViews>
    <workbookView xWindow="120" yWindow="60" windowWidth="24240" windowHeight="11655"/>
  </bookViews>
  <sheets>
    <sheet name="结算单" sheetId="5" r:id="rId1"/>
  </sheets>
  <calcPr calcId="152511"/>
</workbook>
</file>

<file path=xl/calcChain.xml><?xml version="1.0" encoding="utf-8"?>
<calcChain xmlns="http://schemas.openxmlformats.org/spreadsheetml/2006/main">
  <c r="K17" i="5" l="1"/>
  <c r="K18" i="5" s="1"/>
  <c r="K16" i="5"/>
  <c r="C6" i="5" l="1"/>
  <c r="K21" i="5"/>
  <c r="F6" i="5" l="1"/>
  <c r="K23" i="5"/>
  <c r="E8" i="5" s="1"/>
  <c r="C7" i="5"/>
  <c r="C5" i="5"/>
  <c r="K13" i="5" l="1"/>
  <c r="K14" i="5" l="1"/>
  <c r="E5" i="5" s="1"/>
  <c r="E7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1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H11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1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<sst xmlns="http://schemas.openxmlformats.org/spreadsheetml/2006/main" count="35" uniqueCount="34">
  <si>
    <t>税 Tax</t>
  </si>
  <si>
    <t>总计 Total</t>
  </si>
  <si>
    <t>Agency: must fill in
供应商（填入右边橘色处）</t>
  </si>
  <si>
    <t>Descripation描述</t>
  </si>
  <si>
    <t>报价明细表 Quotation Breakdown</t>
  </si>
  <si>
    <t xml:space="preserve">Item  </t>
  </si>
  <si>
    <t>Unit</t>
  </si>
  <si>
    <t>Time of usage</t>
  </si>
  <si>
    <t>Total</t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</si>
  <si>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</si>
  <si>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</si>
  <si>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</si>
  <si>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</si>
  <si>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</si>
  <si>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</si>
  <si>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</si>
  <si>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</si>
  <si>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创意设计</t>
    <phoneticPr fontId="1" type="noConversion"/>
  </si>
  <si>
    <t>上海麦田公共关系咨询有限公司</t>
    <phoneticPr fontId="1" type="noConversion"/>
  </si>
  <si>
    <t>1-1</t>
    <phoneticPr fontId="1" type="noConversion"/>
  </si>
  <si>
    <t>海报设计</t>
    <phoneticPr fontId="1" type="noConversion"/>
  </si>
  <si>
    <t>时</t>
    <phoneticPr fontId="1" type="noConversion"/>
  </si>
  <si>
    <t>印刷及运输</t>
    <phoneticPr fontId="1" type="noConversion"/>
  </si>
  <si>
    <t>2-1</t>
    <phoneticPr fontId="1" type="noConversion"/>
  </si>
  <si>
    <t>2-2</t>
    <phoneticPr fontId="1" type="noConversion"/>
  </si>
  <si>
    <t>海报印刷</t>
    <phoneticPr fontId="1" type="noConversion"/>
  </si>
  <si>
    <t>运输</t>
    <phoneticPr fontId="1" type="noConversion"/>
  </si>
  <si>
    <t>肾脏慢病管理机体验优化项目海报制作
尺寸80cm*180cm，预计5时/p，共2p
不含素材购买及手绘</t>
    <phoneticPr fontId="1" type="noConversion"/>
  </si>
  <si>
    <t>张</t>
    <phoneticPr fontId="1" type="noConversion"/>
  </si>
  <si>
    <t>写真裱，1公分厚度，雪弗板
尺寸：80cm*180cm，2张</t>
    <phoneticPr fontId="1" type="noConversion"/>
  </si>
  <si>
    <t>程</t>
    <phoneticPr fontId="1" type="noConversion"/>
  </si>
  <si>
    <t>专车运输至AZ无创新中心</t>
    <phoneticPr fontId="1" type="noConversion"/>
  </si>
  <si>
    <t>Quotation Summary 结算表</t>
    <phoneticPr fontId="4" type="noConversion"/>
  </si>
  <si>
    <t>结算单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</si>
</sst>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5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1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6" fillId="27" borderId="12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left"/>
    </xf>
    <xf numFmtId="177" fontId="30" fillId="27" borderId="0" xfId="0" applyNumberFormat="1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179" fontId="40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178" fontId="36" fillId="27" borderId="13" xfId="0" applyNumberFormat="1" applyFont="1" applyFill="1" applyBorder="1" applyAlignment="1"/>
    <xf numFmtId="179" fontId="40" fillId="0" borderId="1" xfId="0" applyNumberFormat="1" applyFont="1" applyFill="1" applyBorder="1" applyAlignment="1">
      <alignment vertical="center"/>
    </xf>
    <xf numFmtId="0" fontId="41" fillId="28" borderId="1" xfId="0" applyFont="1" applyFill="1" applyBorder="1" applyAlignment="1" applyProtection="1">
      <alignment vertical="center" wrapText="1"/>
    </xf>
    <xf numFmtId="0" fontId="41" fillId="0" borderId="1" xfId="0" applyFont="1" applyFill="1" applyBorder="1" applyAlignment="1" applyProtection="1">
      <alignment horizontal="center" vertical="center"/>
    </xf>
    <xf numFmtId="179" fontId="40" fillId="0" borderId="1" xfId="0" applyNumberFormat="1" applyFont="1" applyBorder="1" applyAlignment="1"/>
    <xf numFmtId="0" fontId="42" fillId="27" borderId="12" xfId="0" applyFont="1" applyFill="1" applyBorder="1" applyAlignment="1">
      <alignment horizontal="center" vertical="center"/>
    </xf>
    <xf numFmtId="0" fontId="42" fillId="27" borderId="0" xfId="0" applyFont="1" applyFill="1" applyBorder="1" applyAlignment="1">
      <alignment horizontal="left"/>
    </xf>
    <xf numFmtId="9" fontId="42" fillId="27" borderId="0" xfId="0" applyNumberFormat="1" applyFont="1" applyFill="1" applyBorder="1" applyAlignment="1">
      <alignment horizontal="left"/>
    </xf>
    <xf numFmtId="177" fontId="40" fillId="27" borderId="0" xfId="0" applyNumberFormat="1" applyFont="1" applyFill="1" applyBorder="1" applyAlignment="1">
      <alignment horizontal="right" vertical="center"/>
    </xf>
    <xf numFmtId="10" fontId="42" fillId="27" borderId="13" xfId="63" applyNumberFormat="1" applyFont="1" applyFill="1" applyBorder="1" applyAlignment="1"/>
    <xf numFmtId="177" fontId="30" fillId="27" borderId="0" xfId="0" applyNumberFormat="1" applyFont="1" applyFill="1" applyBorder="1" applyAlignment="1">
      <alignment horizontal="center" vertical="center"/>
    </xf>
    <xf numFmtId="37" fontId="40" fillId="0" borderId="1" xfId="62" applyNumberFormat="1" applyFont="1" applyFill="1" applyBorder="1" applyAlignment="1">
      <alignment horizontal="center" vertical="center"/>
    </xf>
    <xf numFmtId="177" fontId="40" fillId="27" borderId="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27" borderId="0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177" fontId="32" fillId="26" borderId="11" xfId="0" applyNumberFormat="1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horizontal="right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2" fillId="25" borderId="1" xfId="0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30" fillId="0" borderId="0" xfId="0" applyFont="1"/>
    <xf numFmtId="180" fontId="44" fillId="0" borderId="15" xfId="0" applyNumberFormat="1" applyFont="1" applyFill="1" applyBorder="1" applyAlignment="1"/>
    <xf numFmtId="0" fontId="32" fillId="26" borderId="15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right"/>
    </xf>
    <xf numFmtId="0" fontId="40" fillId="0" borderId="0" xfId="0" applyFont="1" applyBorder="1" applyAlignment="1">
      <alignment horizontal="right"/>
    </xf>
    <xf numFmtId="179" fontId="40" fillId="0" borderId="13" xfId="0" applyNumberFormat="1" applyFont="1" applyBorder="1" applyAlignment="1"/>
    <xf numFmtId="176" fontId="30" fillId="0" borderId="11" xfId="62" applyFont="1" applyBorder="1" applyAlignment="1">
      <alignment horizontal="center"/>
    </xf>
    <xf numFmtId="176" fontId="30" fillId="0" borderId="15" xfId="62" applyFont="1" applyBorder="1" applyAlignment="1">
      <alignment horizontal="center"/>
    </xf>
    <xf numFmtId="0" fontId="41" fillId="28" borderId="11" xfId="0" applyFont="1" applyFill="1" applyBorder="1" applyAlignment="1" applyProtection="1">
      <alignment horizontal="left" vertical="center" wrapText="1"/>
    </xf>
    <xf numFmtId="0" fontId="41" fillId="28" borderId="15" xfId="0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2" fillId="29" borderId="11" xfId="0" applyFont="1" applyFill="1" applyBorder="1" applyAlignment="1">
      <alignment horizontal="center" vertical="center"/>
    </xf>
    <xf numFmtId="0" fontId="42" fillId="29" borderId="14" xfId="0" applyFont="1" applyFill="1" applyBorder="1" applyAlignment="1">
      <alignment horizontal="center" vertical="center"/>
    </xf>
    <xf numFmtId="0" fontId="42" fillId="29" borderId="15" xfId="0" applyFont="1" applyFill="1" applyBorder="1" applyAlignment="1">
      <alignment horizontal="center" vertical="center"/>
    </xf>
    <xf numFmtId="0" fontId="43" fillId="30" borderId="1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wrapText="1"/>
    </xf>
    <xf numFmtId="0" fontId="32" fillId="25" borderId="1" xfId="0" applyFont="1" applyFill="1" applyBorder="1" applyAlignment="1">
      <alignment horizontal="center" vertical="center"/>
    </xf>
    <xf numFmtId="176" fontId="30" fillId="0" borderId="1" xfId="62" applyFont="1" applyBorder="1" applyAlignment="1">
      <alignment horizontal="center"/>
    </xf>
    <xf numFmtId="0" fontId="40" fillId="0" borderId="1" xfId="0" applyFont="1" applyBorder="1" applyAlignment="1">
      <alignment horizontal="right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176" fontId="30" fillId="0" borderId="11" xfId="62" applyFont="1" applyBorder="1" applyAlignment="1">
      <alignment horizontal="right"/>
    </xf>
    <xf numFmtId="176" fontId="30" fillId="0" borderId="15" xfId="62" applyFont="1" applyBorder="1" applyAlignment="1">
      <alignment horizontal="right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right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K24"/>
  <sheetViews>
    <sheetView showGridLines="0" tabSelected="1" zoomScale="90" zoomScaleNormal="90" workbookViewId="0">
      <selection activeCell="D28" sqref="D28"/>
    </sheetView>
  </sheetViews>
  <sheetFormatPr defaultRowHeight="17.25"/>
  <cols>
    <col min="1" max="1" width="9" style="54"/>
    <col min="2" max="2" width="8.5" style="54" customWidth="1"/>
    <col min="3" max="3" width="29.5" style="54" customWidth="1"/>
    <col min="4" max="4" width="38.75" style="54" customWidth="1"/>
    <col min="5" max="5" width="15" style="54" customWidth="1"/>
    <col min="6" max="6" width="13.125" style="54" customWidth="1"/>
    <col min="7" max="8" width="8.375" style="39" customWidth="1"/>
    <col min="9" max="9" width="10.875" style="39" customWidth="1"/>
    <col min="10" max="10" width="10.875" style="46" customWidth="1"/>
    <col min="11" max="11" width="17.75" style="23" customWidth="1"/>
    <col min="12" max="16384" width="9" style="54"/>
  </cols>
  <sheetData>
    <row r="2" spans="2:11" ht="22.5">
      <c r="B2" s="66" t="s">
        <v>32</v>
      </c>
      <c r="C2" s="66"/>
      <c r="D2" s="66"/>
      <c r="E2" s="66"/>
      <c r="F2" s="66"/>
      <c r="G2" s="66"/>
    </row>
    <row r="3" spans="2:11" ht="35.25">
      <c r="B3" s="1"/>
      <c r="C3" s="2" t="s">
        <v>2</v>
      </c>
      <c r="D3" s="2"/>
      <c r="E3" s="73" t="s">
        <v>18</v>
      </c>
      <c r="F3" s="73"/>
      <c r="I3" s="46"/>
      <c r="J3" s="23"/>
      <c r="K3" s="54"/>
    </row>
    <row r="4" spans="2:11" ht="18">
      <c r="B4" s="3" t="s">
        <v>9</v>
      </c>
      <c r="C4" s="52" t="s">
        <v>3</v>
      </c>
      <c r="D4" s="52"/>
      <c r="E4" s="74" t="s">
        <v>33</v>
      </c>
      <c r="F4" s="74"/>
      <c r="G4" s="40"/>
      <c r="I4" s="46"/>
      <c r="J4" s="23"/>
      <c r="K4" s="54"/>
    </row>
    <row r="5" spans="2:11">
      <c r="B5" s="4">
        <v>1</v>
      </c>
      <c r="C5" s="67" t="str">
        <f>C13</f>
        <v>海报设计</v>
      </c>
      <c r="D5" s="68"/>
      <c r="E5" s="75">
        <f>K14</f>
        <v>6000</v>
      </c>
      <c r="F5" s="75"/>
      <c r="G5" s="41"/>
      <c r="I5" s="46"/>
      <c r="J5" s="23"/>
      <c r="K5" s="54"/>
    </row>
    <row r="6" spans="2:11">
      <c r="B6" s="4">
        <v>2</v>
      </c>
      <c r="C6" s="57" t="str">
        <f>C15</f>
        <v>印刷及运输</v>
      </c>
      <c r="D6" s="58"/>
      <c r="E6" s="62"/>
      <c r="F6" s="63">
        <f>K18</f>
        <v>1100</v>
      </c>
      <c r="G6" s="41"/>
      <c r="I6" s="46"/>
      <c r="J6" s="23"/>
      <c r="K6" s="54"/>
    </row>
    <row r="7" spans="2:11">
      <c r="B7" s="4">
        <v>3</v>
      </c>
      <c r="C7" s="50" t="str">
        <f>C20</f>
        <v>税 Tax</v>
      </c>
      <c r="D7" s="51"/>
      <c r="E7" s="79">
        <f>K21</f>
        <v>426</v>
      </c>
      <c r="F7" s="80"/>
      <c r="I7" s="46"/>
      <c r="J7" s="23"/>
      <c r="K7" s="54"/>
    </row>
    <row r="8" spans="2:11">
      <c r="B8" s="5"/>
      <c r="C8" s="67" t="s">
        <v>1</v>
      </c>
      <c r="D8" s="68"/>
      <c r="E8" s="75">
        <f>K23</f>
        <v>7526</v>
      </c>
      <c r="F8" s="75"/>
      <c r="I8" s="46"/>
      <c r="J8" s="23"/>
      <c r="K8" s="54"/>
    </row>
    <row r="9" spans="2:11">
      <c r="B9" s="17"/>
      <c r="C9" s="18"/>
      <c r="D9" s="18"/>
      <c r="E9" s="18"/>
      <c r="F9" s="19"/>
    </row>
    <row r="10" spans="2:11" ht="45">
      <c r="B10" s="6"/>
      <c r="C10" s="7" t="s">
        <v>4</v>
      </c>
      <c r="D10" s="7"/>
      <c r="E10" s="7"/>
      <c r="F10" s="8"/>
      <c r="G10" s="42"/>
      <c r="H10" s="42"/>
      <c r="I10" s="42"/>
      <c r="J10" s="47"/>
      <c r="K10" s="24"/>
    </row>
    <row r="11" spans="2:11" ht="36">
      <c r="B11" s="9" t="s">
        <v>5</v>
      </c>
      <c r="C11" s="77" t="s">
        <v>10</v>
      </c>
      <c r="D11" s="78"/>
      <c r="E11" s="56"/>
      <c r="F11" s="9" t="s">
        <v>6</v>
      </c>
      <c r="G11" s="9" t="s">
        <v>11</v>
      </c>
      <c r="H11" s="10" t="s">
        <v>12</v>
      </c>
      <c r="I11" s="11" t="s">
        <v>7</v>
      </c>
      <c r="J11" s="48" t="s">
        <v>13</v>
      </c>
      <c r="K11" s="25" t="s">
        <v>14</v>
      </c>
    </row>
    <row r="12" spans="2:11" ht="18">
      <c r="B12" s="12">
        <v>1</v>
      </c>
      <c r="C12" s="13" t="s">
        <v>17</v>
      </c>
      <c r="D12" s="13"/>
      <c r="E12" s="13"/>
      <c r="F12" s="13"/>
      <c r="G12" s="43"/>
      <c r="H12" s="36"/>
      <c r="I12" s="36"/>
      <c r="J12" s="14"/>
      <c r="K12" s="26"/>
    </row>
    <row r="13" spans="2:11" ht="57.75" customHeight="1">
      <c r="B13" s="53" t="s">
        <v>19</v>
      </c>
      <c r="C13" s="28" t="s">
        <v>20</v>
      </c>
      <c r="D13" s="64" t="s">
        <v>27</v>
      </c>
      <c r="E13" s="65"/>
      <c r="F13" s="29" t="s">
        <v>21</v>
      </c>
      <c r="G13" s="37">
        <v>5</v>
      </c>
      <c r="H13" s="20">
        <v>2</v>
      </c>
      <c r="I13" s="21">
        <v>1</v>
      </c>
      <c r="J13" s="22">
        <v>600</v>
      </c>
      <c r="K13" s="27">
        <f t="shared" ref="K13" si="0">G13*H13*I13*J13</f>
        <v>6000</v>
      </c>
    </row>
    <row r="14" spans="2:11" ht="18">
      <c r="B14" s="76" t="s">
        <v>8</v>
      </c>
      <c r="C14" s="76"/>
      <c r="D14" s="76"/>
      <c r="E14" s="76"/>
      <c r="F14" s="76"/>
      <c r="G14" s="76"/>
      <c r="H14" s="76"/>
      <c r="I14" s="76"/>
      <c r="J14" s="76"/>
      <c r="K14" s="30">
        <f>SUM(K13:K13)</f>
        <v>6000</v>
      </c>
    </row>
    <row r="15" spans="2:11" ht="18">
      <c r="B15" s="12">
        <v>2</v>
      </c>
      <c r="C15" s="13" t="s">
        <v>22</v>
      </c>
      <c r="D15" s="13"/>
      <c r="E15" s="13"/>
      <c r="F15" s="13"/>
      <c r="G15" s="43"/>
      <c r="H15" s="36"/>
      <c r="I15" s="36"/>
      <c r="J15" s="14"/>
      <c r="K15" s="26"/>
    </row>
    <row r="16" spans="2:11" ht="42" customHeight="1">
      <c r="B16" s="53" t="s">
        <v>23</v>
      </c>
      <c r="C16" s="28" t="s">
        <v>25</v>
      </c>
      <c r="D16" s="64" t="s">
        <v>29</v>
      </c>
      <c r="E16" s="65"/>
      <c r="F16" s="29" t="s">
        <v>28</v>
      </c>
      <c r="G16" s="37">
        <v>1</v>
      </c>
      <c r="H16" s="20">
        <v>2</v>
      </c>
      <c r="I16" s="21">
        <v>1</v>
      </c>
      <c r="J16" s="22">
        <v>400</v>
      </c>
      <c r="K16" s="27">
        <f>G16*H16*I16*J16</f>
        <v>800</v>
      </c>
    </row>
    <row r="17" spans="2:11">
      <c r="B17" s="53" t="s">
        <v>24</v>
      </c>
      <c r="C17" s="28" t="s">
        <v>26</v>
      </c>
      <c r="D17" s="64" t="s">
        <v>31</v>
      </c>
      <c r="E17" s="65"/>
      <c r="F17" s="29" t="s">
        <v>30</v>
      </c>
      <c r="G17" s="37">
        <v>1</v>
      </c>
      <c r="H17" s="20">
        <v>1</v>
      </c>
      <c r="I17" s="21">
        <v>1</v>
      </c>
      <c r="J17" s="22">
        <v>300</v>
      </c>
      <c r="K17" s="27">
        <f>G17*H17*I17*J17</f>
        <v>300</v>
      </c>
    </row>
    <row r="18" spans="2:11" ht="18">
      <c r="B18" s="76" t="s">
        <v>8</v>
      </c>
      <c r="C18" s="76"/>
      <c r="D18" s="76"/>
      <c r="E18" s="76"/>
      <c r="F18" s="76"/>
      <c r="G18" s="76"/>
      <c r="H18" s="76"/>
      <c r="I18" s="76"/>
      <c r="J18" s="76"/>
      <c r="K18" s="30">
        <f>SUM(K16:K17)</f>
        <v>1100</v>
      </c>
    </row>
    <row r="19" spans="2:11" ht="18">
      <c r="B19" s="59"/>
      <c r="C19" s="60"/>
      <c r="D19" s="60"/>
      <c r="E19" s="60"/>
      <c r="F19" s="60"/>
      <c r="G19" s="60"/>
      <c r="H19" s="60"/>
      <c r="I19" s="60"/>
      <c r="J19" s="60"/>
      <c r="K19" s="61"/>
    </row>
    <row r="20" spans="2:11" ht="18">
      <c r="B20" s="31">
        <v>3</v>
      </c>
      <c r="C20" s="32" t="s">
        <v>0</v>
      </c>
      <c r="D20" s="33">
        <v>0.06</v>
      </c>
      <c r="E20" s="33"/>
      <c r="F20" s="32"/>
      <c r="G20" s="44"/>
      <c r="H20" s="38"/>
      <c r="I20" s="38"/>
      <c r="J20" s="34"/>
      <c r="K20" s="35"/>
    </row>
    <row r="21" spans="2:11" ht="18">
      <c r="B21" s="81" t="s">
        <v>15</v>
      </c>
      <c r="C21" s="82"/>
      <c r="D21" s="82"/>
      <c r="E21" s="82"/>
      <c r="F21" s="82"/>
      <c r="G21" s="82"/>
      <c r="H21" s="82"/>
      <c r="I21" s="82"/>
      <c r="J21" s="83"/>
      <c r="K21" s="30">
        <f>(K14+K18)*D20</f>
        <v>426</v>
      </c>
    </row>
    <row r="22" spans="2:11">
      <c r="B22" s="69"/>
      <c r="C22" s="70"/>
      <c r="D22" s="70"/>
      <c r="E22" s="70"/>
      <c r="F22" s="70"/>
      <c r="G22" s="70"/>
      <c r="H22" s="70"/>
      <c r="I22" s="70"/>
      <c r="J22" s="70"/>
      <c r="K22" s="71"/>
    </row>
    <row r="23" spans="2:11">
      <c r="B23" s="72" t="s">
        <v>16</v>
      </c>
      <c r="C23" s="72"/>
      <c r="D23" s="72"/>
      <c r="E23" s="72"/>
      <c r="F23" s="72"/>
      <c r="G23" s="72"/>
      <c r="H23" s="72"/>
      <c r="I23" s="72"/>
      <c r="J23" s="72"/>
      <c r="K23" s="55">
        <f>K14+K18+K21</f>
        <v>7526</v>
      </c>
    </row>
    <row r="24" spans="2:11">
      <c r="B24" s="15"/>
      <c r="C24" s="16"/>
      <c r="D24" s="16"/>
      <c r="E24" s="16"/>
      <c r="F24" s="16"/>
      <c r="G24" s="45"/>
      <c r="H24" s="45"/>
      <c r="I24" s="45"/>
      <c r="J24" s="49"/>
    </row>
  </sheetData>
  <mergeCells count="17">
    <mergeCell ref="B23:J23"/>
    <mergeCell ref="E3:F3"/>
    <mergeCell ref="E4:F4"/>
    <mergeCell ref="E5:F5"/>
    <mergeCell ref="B14:J14"/>
    <mergeCell ref="C8:D8"/>
    <mergeCell ref="C11:D11"/>
    <mergeCell ref="E7:F7"/>
    <mergeCell ref="E8:F8"/>
    <mergeCell ref="B21:J21"/>
    <mergeCell ref="B18:J18"/>
    <mergeCell ref="D16:E16"/>
    <mergeCell ref="D17:E17"/>
    <mergeCell ref="D13:E13"/>
    <mergeCell ref="B2:G2"/>
    <mergeCell ref="C5:D5"/>
    <mergeCell ref="B22:K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客户部何文青</cp:lastModifiedBy>
  <cp:lastPrinted>2020-06-15T09:16:31Z</cp:lastPrinted>
  <dcterms:created xsi:type="dcterms:W3CDTF">2014-02-12T08:04:12Z</dcterms:created>
  <dcterms:modified xsi:type="dcterms:W3CDTF">2020-07-24T10:17:51Z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