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90" windowHeight="8930"/>
  </bookViews>
  <sheets>
    <sheet name="报价" sheetId="5" r:id="rId1"/>
  </sheets>
  <calcPr calcId="144525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9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9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9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  <comment ref="G9" authorId="0">
      <text>
        <r>
          <rPr>
            <b/>
            <sz val="9"/>
            <rFont val="宋体"/>
            <charset val="134"/>
          </rPr>
          <t>使用次数</t>
        </r>
        <r>
          <rPr>
            <sz val="9"/>
            <rFont val="宋体"/>
            <charset val="134"/>
          </rPr>
          <t xml:space="preserve">
</t>
        </r>
      </text>
    </comment>
    <comment ref="L9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  <comment ref="M9" authorId="0">
      <text>
        <r>
          <rPr>
            <b/>
            <sz val="9"/>
            <rFont val="宋体"/>
            <charset val="134"/>
          </rPr>
          <t>使用次数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<sst xmlns="http://schemas.openxmlformats.org/spreadsheetml/2006/main" count="36" uniqueCount="28">
  <si>
    <t>2020赛诺菲法布雷病长图文设计制作-结算单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</si>
  <si>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</si>
  <si>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</si>
  <si>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</si>
  <si>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</si>
  <si>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</si>
  <si>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结算报价</t>
  </si>
  <si>
    <t>设计</t>
  </si>
  <si>
    <t>税 Tax</t>
  </si>
  <si>
    <t>总计 Total</t>
  </si>
  <si>
    <t>报价明细表 Quotation Breakdown</t>
  </si>
  <si>
    <t>结算明细表</t>
  </si>
  <si>
    <t xml:space="preserve">Item  </t>
  </si>
  <si>
    <t>Descripation</t>
  </si>
  <si>
    <t>Unit</t>
  </si>
  <si>
    <t>Size</t>
  </si>
  <si>
    <t>Qty</t>
  </si>
  <si>
    <t>Time of usage</t>
  </si>
  <si>
    <t>Unit Price</t>
  </si>
  <si>
    <t>Total(RMB)</t>
  </si>
  <si>
    <t>SA Rate Card Price</t>
  </si>
  <si>
    <t>1-1</t>
  </si>
  <si>
    <t>长图文设计</t>
  </si>
  <si>
    <t xml:space="preserve">Digital
</t>
  </si>
  <si>
    <t>条</t>
  </si>
  <si>
    <t>根据撰写的推文内容美化成长图文；一图读懂；总计12张</t>
  </si>
  <si>
    <t>Total</t>
  </si>
  <si>
    <t>Total Amount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</si>
</sst>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_(* #,##0.00_);_(* \(#,##0.00\);_(* &quot;-&quot;??_);_(@_)"/>
    <numFmt numFmtId="41" formatCode="_ * #,##0_ ;_ * \-#,##0_ ;_ * &quot;-&quot;_ ;_ @_ "/>
    <numFmt numFmtId="43" formatCode="_ * #,##0.00_ ;_ * \-#,##0.00_ ;_ * &quot;-&quot;??_ ;_ @_ "/>
    <numFmt numFmtId="178" formatCode="0_);\(0\)"/>
    <numFmt numFmtId="179" formatCode="0.0000%"/>
    <numFmt numFmtId="180" formatCode="#,##0.00_ "/>
    <numFmt numFmtId="181" formatCode="#,##0.00_ ;[Red]\-#,##0.00\ "/>
  </numFmts>
  <fonts count="45">
    <font>
      <sz val="12"/>
      <name val="宋体"/>
      <charset val="134"/>
    </font>
    <font>
      <sz val="16"/>
      <name val="Microsoft YaHei UI"/>
      <charset val="134"/>
    </font>
    <font>
      <sz val="12"/>
      <name val="Microsoft YaHei UI"/>
      <charset val="134"/>
    </font>
    <font>
      <sz val="10"/>
      <color indexed="8"/>
      <name val="Microsoft YaHei UI"/>
      <charset val="134"/>
    </font>
    <font>
      <b/>
      <sz val="12"/>
      <color indexed="9"/>
      <name val="Microsoft YaHei UI"/>
      <charset val="134"/>
    </font>
    <font>
      <b/>
      <sz val="10"/>
      <color indexed="10"/>
      <name val="Microsoft YaHei UI"/>
      <charset val="134"/>
    </font>
    <font>
      <sz val="10"/>
      <color indexed="10"/>
      <name val="Microsoft YaHei UI"/>
      <charset val="134"/>
    </font>
    <font>
      <b/>
      <sz val="20"/>
      <color rgb="FFFF0000"/>
      <name val="Microsoft YaHei UI"/>
      <charset val="134"/>
    </font>
    <font>
      <b/>
      <sz val="11"/>
      <color indexed="9"/>
      <name val="Microsoft YaHei UI"/>
      <charset val="134"/>
    </font>
    <font>
      <b/>
      <sz val="12"/>
      <name val="Microsoft YaHei UI"/>
      <charset val="134"/>
    </font>
    <font>
      <sz val="12"/>
      <color indexed="8"/>
      <name val="Microsoft YaHei UI"/>
      <charset val="134"/>
    </font>
    <font>
      <sz val="12"/>
      <color theme="1"/>
      <name val="Microsoft YaHei UI"/>
      <charset val="134"/>
    </font>
    <font>
      <sz val="11"/>
      <name val="Arial"/>
      <charset val="134"/>
    </font>
    <font>
      <b/>
      <sz val="12"/>
      <color rgb="FFFF0000"/>
      <name val="Microsoft YaHei UI"/>
      <charset val="134"/>
    </font>
    <font>
      <sz val="12"/>
      <color rgb="FFFF0000"/>
      <name val="Microsoft YaHei UI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theme="1"/>
      <name val="宋体"/>
      <charset val="134"/>
      <scheme val="minor"/>
    </font>
    <font>
      <sz val="11"/>
      <color indexed="20"/>
      <name val="Calibri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sz val="11"/>
      <color indexed="20"/>
      <name val="ＭＳ Ｐゴシック"/>
      <charset val="128"/>
    </font>
    <font>
      <sz val="11"/>
      <color indexed="17"/>
      <name val="Calibri"/>
      <charset val="134"/>
    </font>
    <font>
      <sz val="10"/>
      <color indexed="8"/>
      <name val="Arial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  <scheme val="minor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Calibri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0"/>
      <name val="Verdana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ＭＳ Ｐゴシック"/>
      <charset val="128"/>
    </font>
    <font>
      <sz val="11"/>
      <color indexed="17"/>
      <name val="ＭＳ Ｐゴシック"/>
      <charset val="128"/>
    </font>
    <font>
      <b/>
      <sz val="9"/>
      <name val="宋体"/>
      <charset val="134"/>
    </font>
    <font>
      <sz val="9"/>
      <name val="宋体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</borders>
  <cellStyleXfs count="71">
    <xf numFmtId="0" fontId="0" fillId="0" borderId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2" fillId="0" borderId="0">
      <alignment vertical="top"/>
    </xf>
    <xf numFmtId="0" fontId="18" fillId="12" borderId="0" applyNumberFormat="0" applyBorder="0" applyAlignment="0" applyProtection="0">
      <alignment vertical="center"/>
    </xf>
    <xf numFmtId="0" fontId="16" fillId="2" borderId="12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1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0" fillId="0" borderId="0"/>
    <xf numFmtId="0" fontId="0" fillId="15" borderId="1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5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0" borderId="0">
      <alignment vertical="top"/>
    </xf>
    <xf numFmtId="0" fontId="17" fillId="0" borderId="0" applyNumberFormat="0" applyFill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38" fillId="0" borderId="0"/>
    <xf numFmtId="0" fontId="26" fillId="0" borderId="0">
      <alignment vertical="top"/>
    </xf>
    <xf numFmtId="0" fontId="15" fillId="14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40" fillId="5" borderId="12" applyNumberFormat="0" applyAlignment="0" applyProtection="0">
      <alignment vertical="center"/>
    </xf>
    <xf numFmtId="0" fontId="22" fillId="0" borderId="0"/>
    <xf numFmtId="0" fontId="34" fillId="8" borderId="17" applyNumberForma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3" fillId="0" borderId="0"/>
    <xf numFmtId="0" fontId="18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0" borderId="0"/>
    <xf numFmtId="0" fontId="18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/>
    <xf numFmtId="0" fontId="22" fillId="0" borderId="0">
      <alignment vertical="top"/>
    </xf>
    <xf numFmtId="0" fontId="24" fillId="11" borderId="0" applyNumberFormat="0" applyBorder="0" applyAlignment="0" applyProtection="0">
      <alignment vertical="center"/>
    </xf>
    <xf numFmtId="0" fontId="22" fillId="0" borderId="0">
      <alignment vertical="top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0" borderId="0">
      <alignment vertical="top"/>
    </xf>
    <xf numFmtId="0" fontId="22" fillId="0" borderId="0"/>
    <xf numFmtId="0" fontId="4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>
      <alignment vertical="top"/>
    </xf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3" fillId="2" borderId="0" xfId="0" applyFont="1" applyFill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177" fontId="2" fillId="0" borderId="2" xfId="9" applyFont="1" applyBorder="1" applyAlignment="1"/>
    <xf numFmtId="0" fontId="6" fillId="0" borderId="0" xfId="0" applyFont="1"/>
    <xf numFmtId="2" fontId="2" fillId="0" borderId="2" xfId="9" applyNumberFormat="1" applyFont="1" applyBorder="1" applyAlignment="1"/>
    <xf numFmtId="0" fontId="2" fillId="0" borderId="1" xfId="0" applyFont="1" applyBorder="1" applyAlignment="1">
      <alignment horizontal="center" wrapText="1"/>
    </xf>
    <xf numFmtId="43" fontId="2" fillId="0" borderId="2" xfId="9" applyNumberFormat="1" applyFont="1" applyBorder="1" applyAlignment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43" fontId="2" fillId="0" borderId="0" xfId="9" applyNumberFormat="1" applyFont="1" applyBorder="1" applyAlignment="1"/>
    <xf numFmtId="0" fontId="7" fillId="0" borderId="3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center" vertical="center" wrapText="1"/>
    </xf>
    <xf numFmtId="178" fontId="8" fillId="4" borderId="2" xfId="0" applyNumberFormat="1" applyFont="1" applyFill="1" applyBorder="1" applyAlignment="1">
      <alignment horizontal="center" vertical="center" wrapText="1"/>
    </xf>
    <xf numFmtId="178" fontId="4" fillId="4" borderId="2" xfId="0" applyNumberFormat="1" applyFont="1" applyFill="1" applyBorder="1" applyAlignment="1">
      <alignment horizontal="center" vertical="center" wrapText="1"/>
    </xf>
    <xf numFmtId="178" fontId="4" fillId="4" borderId="1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left"/>
    </xf>
    <xf numFmtId="0" fontId="2" fillId="5" borderId="0" xfId="0" applyFont="1" applyFill="1" applyBorder="1"/>
    <xf numFmtId="178" fontId="2" fillId="5" borderId="0" xfId="0" applyNumberFormat="1" applyFont="1" applyFill="1" applyBorder="1" applyAlignment="1">
      <alignment horizontal="right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 applyProtection="1">
      <alignment horizontal="left" vertical="center" wrapText="1"/>
    </xf>
    <xf numFmtId="0" fontId="12" fillId="6" borderId="6" xfId="49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 wrapText="1"/>
    </xf>
    <xf numFmtId="176" fontId="2" fillId="0" borderId="2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179" fontId="9" fillId="5" borderId="0" xfId="0" applyNumberFormat="1" applyFont="1" applyFill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9" fillId="7" borderId="1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178" fontId="4" fillId="4" borderId="2" xfId="0" applyNumberFormat="1" applyFont="1" applyFill="1" applyBorder="1" applyAlignment="1">
      <alignment horizontal="right" vertical="center" wrapText="1"/>
    </xf>
    <xf numFmtId="178" fontId="4" fillId="9" borderId="2" xfId="0" applyNumberFormat="1" applyFont="1" applyFill="1" applyBorder="1" applyAlignment="1">
      <alignment horizontal="left" vertical="center" wrapText="1"/>
    </xf>
    <xf numFmtId="178" fontId="8" fillId="4" borderId="9" xfId="0" applyNumberFormat="1" applyFont="1" applyFill="1" applyBorder="1" applyAlignment="1">
      <alignment horizontal="center" vertical="center" wrapText="1"/>
    </xf>
    <xf numFmtId="178" fontId="4" fillId="4" borderId="9" xfId="0" applyNumberFormat="1" applyFont="1" applyFill="1" applyBorder="1" applyAlignment="1">
      <alignment horizontal="center" vertical="center" wrapText="1"/>
    </xf>
    <xf numFmtId="178" fontId="4" fillId="4" borderId="10" xfId="0" applyNumberFormat="1" applyFont="1" applyFill="1" applyBorder="1" applyAlignment="1">
      <alignment horizontal="center" vertical="center" wrapText="1"/>
    </xf>
    <xf numFmtId="178" fontId="4" fillId="4" borderId="9" xfId="0" applyNumberFormat="1" applyFont="1" applyFill="1" applyBorder="1" applyAlignment="1">
      <alignment horizontal="right" vertical="center" wrapText="1"/>
    </xf>
    <xf numFmtId="178" fontId="4" fillId="9" borderId="9" xfId="0" applyNumberFormat="1" applyFont="1" applyFill="1" applyBorder="1" applyAlignment="1">
      <alignment horizontal="left" vertical="center" wrapText="1"/>
    </xf>
    <xf numFmtId="180" fontId="9" fillId="5" borderId="11" xfId="0" applyNumberFormat="1" applyFont="1" applyFill="1" applyBorder="1" applyAlignment="1">
      <alignment horizontal="right"/>
    </xf>
    <xf numFmtId="180" fontId="9" fillId="5" borderId="2" xfId="0" applyNumberFormat="1" applyFont="1" applyFill="1" applyBorder="1" applyAlignment="1">
      <alignment horizontal="right"/>
    </xf>
    <xf numFmtId="176" fontId="9" fillId="0" borderId="2" xfId="0" applyNumberFormat="1" applyFont="1" applyBorder="1" applyAlignment="1">
      <alignment horizontal="right"/>
    </xf>
    <xf numFmtId="0" fontId="2" fillId="0" borderId="2" xfId="0" applyFont="1" applyBorder="1"/>
    <xf numFmtId="10" fontId="9" fillId="5" borderId="11" xfId="12" applyNumberFormat="1" applyFont="1" applyFill="1" applyBorder="1" applyAlignment="1">
      <alignment horizontal="right"/>
    </xf>
    <xf numFmtId="10" fontId="9" fillId="5" borderId="2" xfId="12" applyNumberFormat="1" applyFont="1" applyFill="1" applyBorder="1" applyAlignment="1">
      <alignment horizontal="left"/>
    </xf>
    <xf numFmtId="176" fontId="2" fillId="0" borderId="2" xfId="0" applyNumberFormat="1" applyFont="1" applyBorder="1" applyAlignment="1">
      <alignment horizontal="left"/>
    </xf>
    <xf numFmtId="0" fontId="9" fillId="7" borderId="8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left" vertical="center"/>
    </xf>
    <xf numFmtId="181" fontId="13" fillId="0" borderId="8" xfId="0" applyNumberFormat="1" applyFont="1" applyFill="1" applyBorder="1" applyAlignment="1">
      <alignment horizontal="right"/>
    </xf>
    <xf numFmtId="181" fontId="14" fillId="0" borderId="8" xfId="0" applyNumberFormat="1" applyFont="1" applyFill="1" applyBorder="1" applyAlignment="1">
      <alignment horizontal="right"/>
    </xf>
  </cellXfs>
  <cellStyles count="71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差_Meeting Request（1125 价）" xfId="10"/>
    <cellStyle name="60% - 强调文字颜色 3" xfId="11" builtinId="40"/>
    <cellStyle name="百分比" xfId="12" builtinId="5"/>
    <cellStyle name="常规 6" xfId="13"/>
    <cellStyle name="注释" xfId="14" builtinId="10"/>
    <cellStyle name="标题 4" xfId="15" builtinId="19"/>
    <cellStyle name="Comma 2" xfId="16"/>
    <cellStyle name="60% - 强调文字颜色 2" xfId="17" builtinId="36"/>
    <cellStyle name="警告文本" xfId="18" builtinId="11"/>
    <cellStyle name="标题" xfId="19" builtinId="15"/>
    <cellStyle name="常规 2 5" xfId="20"/>
    <cellStyle name="解释性文本" xfId="21" builtinId="53"/>
    <cellStyle name="标题 1" xfId="22" builtinId="16"/>
    <cellStyle name="标题 2" xfId="23" builtinId="17"/>
    <cellStyle name="0,0_x000d__x000a_NA_x000d__x000a_" xfId="24"/>
    <cellStyle name="Normal_Event Logistic Service RFQ Template_v3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Normal 2 2" xfId="31"/>
    <cellStyle name="检查单元格" xfId="32" builtinId="23"/>
    <cellStyle name="20% - 强调文字颜色 6" xfId="33" builtinId="50"/>
    <cellStyle name="好_Meeting Request（1125 价）" xfId="34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Normal 2" xfId="49"/>
    <cellStyle name="40% - 强调文字颜色 4" xfId="50" builtinId="43"/>
    <cellStyle name="强调文字颜色 5" xfId="51" builtinId="45"/>
    <cellStyle name="Normal 3" xfId="52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标题_20131026　杭州無錫2日間見積もり(0929)" xfId="57"/>
    <cellStyle name="60% - 强调文字颜色 6" xfId="58" builtinId="52"/>
    <cellStyle name="Comma" xfId="59"/>
    <cellStyle name="標準_Meeting Request（1125 价）" xfId="60"/>
    <cellStyle name="差_20131026　杭州無錫2日間見積もり(0929)" xfId="61"/>
    <cellStyle name="常规 2" xfId="62"/>
    <cellStyle name="常规 3" xfId="63"/>
    <cellStyle name="常规 3 2" xfId="64"/>
    <cellStyle name="常规 3 3" xfId="65"/>
    <cellStyle name="常规 4" xfId="66"/>
    <cellStyle name="常规 5" xfId="67"/>
    <cellStyle name="好_20131026　杭州無錫2日間見積もり(0929)" xfId="68"/>
    <cellStyle name="千位分隔 2" xfId="69"/>
    <cellStyle name="样式 1" xfId="70"/>
  </cellStyles>
  <dxfs count="11"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ont>
        <b val="1"/>
        <color rgb="FF000000"/>
      </font>
    </dxf>
    <dxf>
      <font>
        <b val="1"/>
        <color rgb="FF000000"/>
      </font>
      <border>
        <bottom style="thin">
          <color rgb="FF8EA9DB"/>
        </bottom>
      </border>
    </dxf>
    <dxf>
      <font>
        <b val="1"/>
        <color rgb="FF000000"/>
      </font>
    </dxf>
    <dxf>
      <font>
        <b val="1"/>
        <color rgb="FF000000"/>
      </font>
      <border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 val="1"/>
        <color rgb="FF000000"/>
      </font>
      <fill>
        <patternFill patternType="solid">
          <fgColor rgb="FFD9E1F2"/>
          <bgColor rgb="FFD9E1F2"/>
        </patternFill>
      </fill>
      <border>
        <top style="thin">
          <color rgb="FF8EA9DB"/>
        </top>
      </border>
    </dxf>
    <dxf>
      <font>
        <b val="1"/>
        <color rgb="FF000000"/>
      </font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</dxfs>
  <tableStyles count="1" defaultTableStyle="TableStyleMedium2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zoomScale="80" zoomScaleNormal="80" workbookViewId="0">
      <selection activeCell="A2" sqref="A2"/>
    </sheetView>
  </sheetViews>
  <sheetFormatPr defaultColWidth="9" defaultRowHeight="15"/>
  <cols>
    <col min="2" max="2" width="14.575" customWidth="1"/>
    <col min="3" max="3" width="9.75" customWidth="1"/>
    <col min="4" max="4" width="16.75" customWidth="1"/>
    <col min="5" max="5" width="28.0166666666667" customWidth="1"/>
    <col min="8" max="8" width="10.5" customWidth="1"/>
    <col min="9" max="9" width="15.5" customWidth="1"/>
    <col min="10" max="10" width="10.5" customWidth="1"/>
    <col min="11" max="11" width="2.19166666666667" customWidth="1"/>
    <col min="14" max="14" width="10.5" customWidth="1"/>
    <col min="15" max="15" width="15.5" customWidth="1"/>
    <col min="16" max="16" width="10.5" customWidth="1"/>
  </cols>
  <sheetData>
    <row r="1" ht="21.5" spans="1:16">
      <c r="A1" s="1" t="s">
        <v>0</v>
      </c>
      <c r="B1" s="1"/>
      <c r="C1" s="1"/>
      <c r="D1" s="1"/>
      <c r="E1" s="1"/>
      <c r="F1" s="2"/>
      <c r="G1" s="3"/>
      <c r="H1" s="3"/>
      <c r="I1" s="3"/>
      <c r="J1" s="47"/>
      <c r="L1" s="2"/>
      <c r="M1" s="3"/>
      <c r="N1" s="3"/>
      <c r="O1" s="3"/>
      <c r="P1" s="47"/>
    </row>
    <row r="2" ht="45.75" customHeight="1" spans="1:16">
      <c r="A2" s="4"/>
      <c r="B2" s="5" t="s">
        <v>1</v>
      </c>
      <c r="C2" s="5"/>
      <c r="D2" s="6" t="s">
        <v>2</v>
      </c>
      <c r="E2" s="2"/>
      <c r="F2" s="3"/>
      <c r="G2" s="3"/>
      <c r="H2" s="3"/>
      <c r="I2" s="3"/>
      <c r="J2" s="47"/>
      <c r="L2" s="3"/>
      <c r="M2" s="3"/>
      <c r="N2" s="3"/>
      <c r="O2" s="3"/>
      <c r="P2" s="47"/>
    </row>
    <row r="3" ht="16.5" spans="1:16">
      <c r="A3" s="7" t="s">
        <v>3</v>
      </c>
      <c r="B3" s="8" t="s">
        <v>4</v>
      </c>
      <c r="C3" s="8"/>
      <c r="D3" s="8" t="s">
        <v>5</v>
      </c>
      <c r="E3" s="8" t="s">
        <v>6</v>
      </c>
      <c r="F3" s="9"/>
      <c r="G3" s="3"/>
      <c r="H3" s="3"/>
      <c r="I3" s="3"/>
      <c r="J3" s="47"/>
      <c r="L3" s="9"/>
      <c r="M3" s="3"/>
      <c r="N3" s="3"/>
      <c r="O3" s="3"/>
      <c r="P3" s="47"/>
    </row>
    <row r="4" ht="30.75" customHeight="1" spans="1:16">
      <c r="A4" s="10">
        <v>1</v>
      </c>
      <c r="B4" s="11" t="s">
        <v>7</v>
      </c>
      <c r="C4" s="11"/>
      <c r="D4" s="12">
        <f>I12</f>
        <v>53568</v>
      </c>
      <c r="E4" s="12">
        <f>O12</f>
        <v>53568</v>
      </c>
      <c r="F4" s="13"/>
      <c r="G4" s="3"/>
      <c r="H4" s="3"/>
      <c r="I4" s="3"/>
      <c r="J4" s="47"/>
      <c r="L4" s="13"/>
      <c r="M4" s="3"/>
      <c r="N4" s="3"/>
      <c r="O4" s="3"/>
      <c r="P4" s="47"/>
    </row>
    <row r="5" ht="16.5" spans="1:16">
      <c r="A5" s="10">
        <v>2</v>
      </c>
      <c r="B5" s="11" t="s">
        <v>8</v>
      </c>
      <c r="C5" s="11"/>
      <c r="D5" s="14">
        <f>I14</f>
        <v>3625.857216</v>
      </c>
      <c r="E5" s="14">
        <f>O14</f>
        <v>3625.857216</v>
      </c>
      <c r="F5" s="3"/>
      <c r="G5" s="3"/>
      <c r="H5" s="3"/>
      <c r="I5" s="3"/>
      <c r="J5" s="47"/>
      <c r="L5" s="3"/>
      <c r="M5" s="3"/>
      <c r="N5" s="3"/>
      <c r="O5" s="3"/>
      <c r="P5" s="47"/>
    </row>
    <row r="6" ht="16.5" spans="1:16">
      <c r="A6" s="15"/>
      <c r="B6" s="11" t="s">
        <v>9</v>
      </c>
      <c r="C6" s="11"/>
      <c r="D6" s="16">
        <f>SUM(D4:D5)</f>
        <v>57193.857216</v>
      </c>
      <c r="E6" s="16">
        <f>SUM(E4:E5)</f>
        <v>57193.857216</v>
      </c>
      <c r="F6" s="3"/>
      <c r="G6" s="3"/>
      <c r="H6" s="3"/>
      <c r="I6" s="3"/>
      <c r="J6" s="47"/>
      <c r="L6" s="3"/>
      <c r="M6" s="3"/>
      <c r="N6" s="3"/>
      <c r="O6" s="3"/>
      <c r="P6" s="47"/>
    </row>
    <row r="7" ht="16.5" spans="1:16">
      <c r="A7" s="17"/>
      <c r="B7" s="18"/>
      <c r="C7" s="18"/>
      <c r="D7" s="19"/>
      <c r="E7" s="2"/>
      <c r="F7" s="3"/>
      <c r="G7" s="3"/>
      <c r="H7" s="3"/>
      <c r="I7" s="3"/>
      <c r="J7" s="47"/>
      <c r="L7" s="3"/>
      <c r="M7" s="3"/>
      <c r="N7" s="3"/>
      <c r="O7" s="3"/>
      <c r="P7" s="47"/>
    </row>
    <row r="8" ht="27.5" spans="1:16">
      <c r="A8" s="17"/>
      <c r="B8" s="20" t="s">
        <v>10</v>
      </c>
      <c r="C8" s="20"/>
      <c r="D8" s="20"/>
      <c r="E8" s="20"/>
      <c r="F8" s="20"/>
      <c r="G8" s="20"/>
      <c r="H8" s="20"/>
      <c r="I8" s="20"/>
      <c r="J8" s="47"/>
      <c r="L8" s="48" t="s">
        <v>11</v>
      </c>
      <c r="M8" s="48"/>
      <c r="N8" s="48"/>
      <c r="O8" s="48"/>
      <c r="P8" s="48"/>
    </row>
    <row r="9" ht="49.5" spans="1:16">
      <c r="A9" s="21" t="s">
        <v>12</v>
      </c>
      <c r="B9" s="21" t="s">
        <v>13</v>
      </c>
      <c r="C9" s="21"/>
      <c r="D9" s="21" t="s">
        <v>14</v>
      </c>
      <c r="E9" s="21" t="s">
        <v>15</v>
      </c>
      <c r="F9" s="22" t="s">
        <v>16</v>
      </c>
      <c r="G9" s="23" t="s">
        <v>17</v>
      </c>
      <c r="H9" s="24" t="s">
        <v>18</v>
      </c>
      <c r="I9" s="49" t="s">
        <v>19</v>
      </c>
      <c r="J9" s="50" t="s">
        <v>20</v>
      </c>
      <c r="L9" s="51" t="s">
        <v>16</v>
      </c>
      <c r="M9" s="52" t="s">
        <v>17</v>
      </c>
      <c r="N9" s="53" t="s">
        <v>18</v>
      </c>
      <c r="O9" s="54" t="s">
        <v>19</v>
      </c>
      <c r="P9" s="55" t="s">
        <v>20</v>
      </c>
    </row>
    <row r="10" ht="16.5" spans="1:16">
      <c r="A10" s="25">
        <v>1</v>
      </c>
      <c r="B10" s="26" t="s">
        <v>7</v>
      </c>
      <c r="C10" s="26"/>
      <c r="D10" s="26"/>
      <c r="E10" s="27"/>
      <c r="F10" s="28"/>
      <c r="G10" s="28"/>
      <c r="H10" s="28"/>
      <c r="I10" s="56"/>
      <c r="J10" s="57"/>
      <c r="L10" s="28"/>
      <c r="M10" s="28"/>
      <c r="N10" s="28"/>
      <c r="O10" s="56"/>
      <c r="P10" s="57"/>
    </row>
    <row r="11" ht="37.5" customHeight="1" spans="1:16">
      <c r="A11" s="29" t="s">
        <v>21</v>
      </c>
      <c r="B11" s="30" t="s">
        <v>22</v>
      </c>
      <c r="C11" s="31" t="s">
        <v>23</v>
      </c>
      <c r="D11" s="32" t="s">
        <v>24</v>
      </c>
      <c r="E11" s="33" t="s">
        <v>25</v>
      </c>
      <c r="F11" s="34">
        <v>12</v>
      </c>
      <c r="G11" s="35">
        <v>1</v>
      </c>
      <c r="H11" s="36">
        <v>4464</v>
      </c>
      <c r="I11" s="36">
        <f>H11*F11*G11</f>
        <v>53568</v>
      </c>
      <c r="J11" s="36">
        <v>4464</v>
      </c>
      <c r="L11" s="34">
        <v>12</v>
      </c>
      <c r="M11" s="35">
        <v>1</v>
      </c>
      <c r="N11" s="36">
        <v>4464</v>
      </c>
      <c r="O11" s="36">
        <f>N11*L11*M11</f>
        <v>53568</v>
      </c>
      <c r="P11" s="36">
        <v>4464</v>
      </c>
    </row>
    <row r="12" ht="16.5" spans="1:16">
      <c r="A12" s="37" t="s">
        <v>26</v>
      </c>
      <c r="B12" s="38"/>
      <c r="C12" s="38"/>
      <c r="D12" s="38"/>
      <c r="E12" s="38"/>
      <c r="F12" s="38"/>
      <c r="G12" s="38"/>
      <c r="H12" s="39"/>
      <c r="I12" s="58">
        <f>SUM(I11:I11)</f>
        <v>53568</v>
      </c>
      <c r="J12" s="59"/>
      <c r="L12" s="38"/>
      <c r="M12" s="38"/>
      <c r="N12" s="39"/>
      <c r="O12" s="58">
        <f>SUM(O11:O11)</f>
        <v>53568</v>
      </c>
      <c r="P12" s="59"/>
    </row>
    <row r="13" ht="16.5" spans="1:16">
      <c r="A13" s="25">
        <v>2</v>
      </c>
      <c r="B13" s="26" t="s">
        <v>8</v>
      </c>
      <c r="C13" s="26"/>
      <c r="D13" s="40">
        <v>0.067687</v>
      </c>
      <c r="E13" s="27"/>
      <c r="F13" s="28"/>
      <c r="G13" s="28"/>
      <c r="H13" s="28"/>
      <c r="I13" s="60"/>
      <c r="J13" s="61"/>
      <c r="L13" s="28"/>
      <c r="M13" s="28"/>
      <c r="N13" s="28"/>
      <c r="O13" s="60"/>
      <c r="P13" s="61"/>
    </row>
    <row r="14" ht="16.5" spans="1:16">
      <c r="A14" s="41" t="s">
        <v>26</v>
      </c>
      <c r="B14" s="42"/>
      <c r="C14" s="42"/>
      <c r="D14" s="42"/>
      <c r="E14" s="42"/>
      <c r="F14" s="42"/>
      <c r="G14" s="42"/>
      <c r="H14" s="43"/>
      <c r="I14" s="58">
        <f>(I12)*D13</f>
        <v>3625.857216</v>
      </c>
      <c r="J14" s="62"/>
      <c r="L14" s="42"/>
      <c r="M14" s="42"/>
      <c r="N14" s="43"/>
      <c r="O14" s="58">
        <f>(O12)*D13</f>
        <v>3625.857216</v>
      </c>
      <c r="P14" s="62"/>
    </row>
    <row r="15" ht="16.5" spans="1:16">
      <c r="A15" s="44"/>
      <c r="B15" s="45"/>
      <c r="C15" s="45"/>
      <c r="D15" s="45"/>
      <c r="E15" s="45"/>
      <c r="F15" s="45"/>
      <c r="G15" s="45"/>
      <c r="H15" s="45"/>
      <c r="I15" s="63"/>
      <c r="J15" s="64"/>
      <c r="L15" s="45"/>
      <c r="M15" s="45"/>
      <c r="N15" s="45"/>
      <c r="O15" s="63"/>
      <c r="P15" s="64"/>
    </row>
    <row r="16" ht="16.5" spans="1:16">
      <c r="A16" s="46" t="s">
        <v>27</v>
      </c>
      <c r="B16" s="46"/>
      <c r="C16" s="46"/>
      <c r="D16" s="46"/>
      <c r="E16" s="46"/>
      <c r="F16" s="46"/>
      <c r="G16" s="46"/>
      <c r="H16" s="46"/>
      <c r="I16" s="65">
        <f>I12++I14</f>
        <v>57193.857216</v>
      </c>
      <c r="J16" s="66"/>
      <c r="L16" s="46"/>
      <c r="M16" s="46"/>
      <c r="N16" s="46"/>
      <c r="O16" s="65">
        <f>O12++O14</f>
        <v>57193.857216</v>
      </c>
      <c r="P16" s="66"/>
    </row>
  </sheetData>
  <mergeCells count="7">
    <mergeCell ref="A1:E1"/>
    <mergeCell ref="B8:I8"/>
    <mergeCell ref="L8:P8"/>
    <mergeCell ref="A12:H12"/>
    <mergeCell ref="A14:H14"/>
    <mergeCell ref="A15:I15"/>
    <mergeCell ref="A16:H16"/>
  </mergeCell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凯文</cp:lastModifiedBy>
  <dcterms:created xsi:type="dcterms:W3CDTF">2014-02-12T08:04:00Z</dcterms:created>
  <cp:lastPrinted>2018-10-16T03:27:00Z</cp:lastPrinted>
  <dcterms:modified xsi:type="dcterms:W3CDTF">2021-09-16T03:53:39Z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F81538A0DCBA4D3E9D88A0D4AC819F1B</vt:lpwstr>
  </property>
  <property fmtid="{D5CDD505-2E9C-101B-9397-08002B2CF9AE}" pid="4" name="KSOProductBuildVer">
    <vt:lpwstr>2052-11.1.0.10700</vt:lpwstr>
  </property>
</Properties>
</file>