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6" r:id="rId1"/>
  </sheets>
  <calcPr calcId="152511"/>
</workbook>
</file>

<file path=xl/calcChain.xml><?xml version="1.0" encoding="utf-8"?>
<calcChain xmlns="http://schemas.openxmlformats.org/spreadsheetml/2006/main">
  <c r="E4" i="6" l="1"/>
  <c r="J11" i="6"/>
  <c r="J12" i="6" l="1"/>
  <c r="J14" i="6" l="1"/>
  <c r="J13" i="6" s="1"/>
  <c r="J15" i="6"/>
  <c r="E5" i="6" l="1"/>
  <c r="J16" i="6"/>
  <c r="J18" i="6"/>
  <c r="E6" i="6" s="1"/>
  <c r="E7" i="6" s="1"/>
  <c r="J20" i="6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<sst xmlns="http://schemas.openxmlformats.org/spreadsheetml/2006/main" count="40" uniqueCount="37">
  <si>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</si>
  <si>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</si>
  <si>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</si>
  <si>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</si>
  <si>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</si>
  <si>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</si>
  <si>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</si>
  <si>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</si>
  <si>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</si>
  <si>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</si>
  <si>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</si>
  <si>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</si>
  <si>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</si>
  <si>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</si>
  <si>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</si>
  <si>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</si>
  <si>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</si>
  <si>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</si>
  <si>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</si>
  <si>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</si>
  <si>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</si>
  <si>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小时</t>
    <phoneticPr fontId="1" type="noConversion"/>
  </si>
  <si>
    <t xml:space="preserve">Healthcare - Medical Editor
</t>
    <phoneticPr fontId="1" type="noConversion"/>
  </si>
  <si>
    <t>1-1</t>
    <phoneticPr fontId="1" type="noConversion"/>
  </si>
  <si>
    <t>小时</t>
    <phoneticPr fontId="1" type="noConversion"/>
  </si>
  <si>
    <t>幻灯片美化</t>
    <phoneticPr fontId="1" type="noConversion"/>
  </si>
  <si>
    <t>2020赛诺菲法布雷病文献查找-报价总表</t>
    <phoneticPr fontId="4" type="noConversion"/>
  </si>
  <si>
    <t>设计</t>
    <phoneticPr fontId="1" type="noConversion"/>
  </si>
  <si>
    <t>医学服务</t>
    <phoneticPr fontId="1" type="noConversion"/>
  </si>
  <si>
    <t>2-1</t>
    <phoneticPr fontId="1" type="noConversion"/>
  </si>
  <si>
    <t>设计</t>
    <phoneticPr fontId="1" type="noConversion"/>
  </si>
  <si>
    <t>法布雷幻灯片美化，3小时/篇；总计8篇</t>
    <phoneticPr fontId="1" type="noConversion"/>
  </si>
  <si>
    <t>Copywriter</t>
    <phoneticPr fontId="1" type="noConversion"/>
  </si>
  <si>
    <t>文献整理及查找</t>
    <phoneticPr fontId="1" type="noConversion"/>
  </si>
  <si>
    <t>按照要求查找文献，需要安排2位医学编辑，预估需要6天</t>
    <phoneticPr fontId="1" type="noConversion"/>
  </si>
  <si>
    <t xml:space="preserve">Medical Director
</t>
    <phoneticPr fontId="1" type="noConversion"/>
  </si>
  <si>
    <t>按照要求格式整理文献；罕见病领域，难度较高,医学经理负责；预估需要2天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</si>
</sst>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73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49" fontId="42" fillId="0" borderId="16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81" fontId="41" fillId="27" borderId="0" xfId="0" applyNumberFormat="1" applyFont="1" applyFill="1" applyBorder="1" applyAlignment="1">
      <alignment horizontal="left"/>
    </xf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0" fontId="45" fillId="31" borderId="21" xfId="3" applyFont="1" applyFill="1" applyBorder="1" applyAlignment="1">
      <alignment horizontal="left" vertical="center" wrapText="1"/>
    </xf>
    <xf numFmtId="180" fontId="46" fillId="0" borderId="15" xfId="0" applyNumberFormat="1" applyFont="1" applyFill="1" applyBorder="1" applyAlignment="1">
      <alignment horizontal="right"/>
    </xf>
    <xf numFmtId="0" fontId="43" fillId="0" borderId="22" xfId="0" applyFont="1" applyFill="1" applyBorder="1" applyAlignment="1" applyProtection="1">
      <alignment vertical="center" wrapText="1"/>
    </xf>
    <xf numFmtId="0" fontId="34" fillId="0" borderId="17" xfId="0" applyFont="1" applyBorder="1" applyAlignment="1">
      <alignment horizontal="center" vertical="center"/>
    </xf>
    <xf numFmtId="176" fontId="34" fillId="0" borderId="16" xfId="62" applyFont="1" applyBorder="1" applyAlignment="1"/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9" fillId="0" borderId="20" xfId="0" applyFont="1" applyBorder="1" applyAlignment="1">
      <alignment horizontal="center" wrapText="1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43" fillId="0" borderId="22" xfId="0" applyFont="1" applyFill="1" applyBorder="1" applyAlignment="1" applyProtection="1">
      <alignment horizontal="left" vertical="center" wrapText="1"/>
    </xf>
    <xf numFmtId="0" fontId="43" fillId="0" borderId="23" xfId="0" applyFont="1" applyFill="1" applyBorder="1" applyAlignment="1" applyProtection="1">
      <alignment horizontal="left" vertical="center" wrapText="1"/>
    </xf>
    <xf numFmtId="49" fontId="42" fillId="0" borderId="24" xfId="0" applyNumberFormat="1" applyFont="1" applyFill="1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0"/>
  <sheetViews>
    <sheetView tabSelected="1" zoomScale="70" zoomScaleNormal="70" workbookViewId="0">
      <selection activeCell="N13" sqref="N13"/>
    </sheetView>
  </sheetViews>
  <sheetFormatPr defaultRowHeight="14.25"/>
  <cols>
    <col min="3" max="3" width="16" customWidth="1"/>
    <col min="4" max="4" width="18.375" customWidth="1"/>
    <col min="5" max="5" width="16.375" customWidth="1"/>
    <col min="6" max="6" width="28.5" customWidth="1"/>
    <col min="10" max="10" width="21.375" customWidth="1"/>
  </cols>
  <sheetData>
    <row r="1" spans="2:11" ht="20.25">
      <c r="B1" s="56" t="s">
        <v>26</v>
      </c>
      <c r="C1" s="56"/>
      <c r="D1" s="56"/>
      <c r="E1" s="56"/>
      <c r="F1" s="56"/>
      <c r="G1" s="1"/>
      <c r="H1" s="2"/>
      <c r="I1" s="2"/>
      <c r="J1" s="2"/>
      <c r="K1" s="3"/>
    </row>
    <row r="2" spans="2:11" ht="66.75" customHeight="1">
      <c r="B2" s="4"/>
      <c r="C2" s="5" t="s">
        <v>1</v>
      </c>
      <c r="D2" s="5"/>
      <c r="E2" s="6" t="s">
        <v>20</v>
      </c>
      <c r="F2" s="1"/>
      <c r="G2" s="2"/>
      <c r="H2" s="2"/>
      <c r="I2" s="2"/>
      <c r="J2" s="2"/>
      <c r="K2" s="3"/>
    </row>
    <row r="3" spans="2:11" ht="15.75">
      <c r="B3" s="7" t="s">
        <v>2</v>
      </c>
      <c r="C3" s="8" t="s">
        <v>3</v>
      </c>
      <c r="D3" s="46"/>
      <c r="E3" s="8" t="s">
        <v>4</v>
      </c>
      <c r="F3" s="8" t="s">
        <v>19</v>
      </c>
      <c r="G3" s="9"/>
      <c r="H3" s="2"/>
      <c r="I3" s="2"/>
      <c r="J3" s="2"/>
      <c r="K3" s="3"/>
    </row>
    <row r="4" spans="2:11" ht="15.75">
      <c r="B4" s="10">
        <v>1</v>
      </c>
      <c r="C4" s="11" t="s">
        <v>30</v>
      </c>
      <c r="D4" s="47"/>
      <c r="E4" s="12">
        <f>J11</f>
        <v>6864</v>
      </c>
      <c r="F4" s="12"/>
      <c r="G4" s="13"/>
      <c r="H4" s="2"/>
      <c r="I4" s="2"/>
      <c r="J4" s="2"/>
      <c r="K4" s="3"/>
    </row>
    <row r="5" spans="2:11" ht="15.75">
      <c r="B5" s="52">
        <v>2</v>
      </c>
      <c r="C5" s="47" t="s">
        <v>28</v>
      </c>
      <c r="D5" s="47"/>
      <c r="E5" s="53">
        <f>J13</f>
        <v>31264</v>
      </c>
      <c r="F5" s="53"/>
      <c r="G5" s="13"/>
      <c r="H5" s="2"/>
      <c r="I5" s="2"/>
      <c r="J5" s="2"/>
      <c r="K5" s="3"/>
    </row>
    <row r="6" spans="2:11" ht="15.75">
      <c r="B6" s="10">
        <v>3</v>
      </c>
      <c r="C6" s="11" t="s">
        <v>17</v>
      </c>
      <c r="D6" s="47"/>
      <c r="E6" s="14">
        <f>J18</f>
        <v>2580.7699359999997</v>
      </c>
      <c r="F6" s="14"/>
      <c r="G6" s="2"/>
      <c r="H6" s="2"/>
      <c r="I6" s="2"/>
      <c r="J6" s="2"/>
      <c r="K6" s="3"/>
    </row>
    <row r="7" spans="2:11" ht="15.75">
      <c r="B7" s="15"/>
      <c r="C7" s="11" t="s">
        <v>0</v>
      </c>
      <c r="D7" s="47"/>
      <c r="E7" s="16">
        <f>SUM(E4:E6)</f>
        <v>40708.769935999997</v>
      </c>
      <c r="F7" s="16"/>
      <c r="G7" s="2"/>
      <c r="H7" s="2"/>
      <c r="I7" s="2"/>
      <c r="J7" s="2"/>
      <c r="K7" s="3"/>
    </row>
    <row r="8" spans="2:11" ht="15.75">
      <c r="B8" s="17"/>
      <c r="C8" s="18"/>
      <c r="D8" s="18"/>
      <c r="E8" s="19"/>
      <c r="F8" s="1"/>
      <c r="G8" s="2"/>
      <c r="H8" s="2"/>
      <c r="I8" s="2"/>
      <c r="J8" s="2"/>
      <c r="K8" s="3"/>
    </row>
    <row r="9" spans="2:11" ht="27.75">
      <c r="B9" s="17"/>
      <c r="C9" s="57" t="s">
        <v>18</v>
      </c>
      <c r="D9" s="57"/>
      <c r="E9" s="57"/>
      <c r="F9" s="57"/>
      <c r="G9" s="57"/>
      <c r="H9" s="57"/>
      <c r="I9" s="57"/>
      <c r="J9" s="57"/>
      <c r="K9" s="3"/>
    </row>
    <row r="10" spans="2:11" ht="47.25">
      <c r="B10" s="20" t="s">
        <v>5</v>
      </c>
      <c r="C10" s="20" t="s">
        <v>6</v>
      </c>
      <c r="D10" s="48"/>
      <c r="E10" s="20" t="s">
        <v>7</v>
      </c>
      <c r="F10" s="20" t="s">
        <v>8</v>
      </c>
      <c r="G10" s="21" t="s">
        <v>9</v>
      </c>
      <c r="H10" s="22" t="s">
        <v>10</v>
      </c>
      <c r="I10" s="23" t="s">
        <v>11</v>
      </c>
      <c r="J10" s="24" t="s">
        <v>12</v>
      </c>
      <c r="K10" s="25" t="s">
        <v>16</v>
      </c>
    </row>
    <row r="11" spans="2:11" ht="15.75">
      <c r="B11" s="26">
        <v>1</v>
      </c>
      <c r="C11" s="27" t="s">
        <v>27</v>
      </c>
      <c r="D11" s="27"/>
      <c r="E11" s="27"/>
      <c r="F11" s="28"/>
      <c r="G11" s="29"/>
      <c r="H11" s="29"/>
      <c r="I11" s="29"/>
      <c r="J11" s="30">
        <f>SUM(J12)</f>
        <v>6864</v>
      </c>
      <c r="K11" s="31"/>
    </row>
    <row r="12" spans="2:11" ht="71.25" customHeight="1">
      <c r="B12" s="32" t="s">
        <v>23</v>
      </c>
      <c r="C12" s="51" t="s">
        <v>25</v>
      </c>
      <c r="D12" s="49" t="s">
        <v>32</v>
      </c>
      <c r="E12" s="33" t="s">
        <v>24</v>
      </c>
      <c r="F12" s="37" t="s">
        <v>31</v>
      </c>
      <c r="G12" s="34">
        <v>8</v>
      </c>
      <c r="H12" s="35">
        <v>3</v>
      </c>
      <c r="I12" s="36">
        <v>286</v>
      </c>
      <c r="J12" s="36">
        <f>I12*G12*H12</f>
        <v>6864</v>
      </c>
      <c r="K12" s="36">
        <v>286</v>
      </c>
    </row>
    <row r="13" spans="2:11" ht="15.75">
      <c r="B13" s="26">
        <v>2</v>
      </c>
      <c r="C13" s="27" t="s">
        <v>28</v>
      </c>
      <c r="D13" s="27"/>
      <c r="E13" s="27"/>
      <c r="F13" s="28"/>
      <c r="G13" s="29"/>
      <c r="H13" s="29"/>
      <c r="I13" s="29"/>
      <c r="J13" s="30">
        <f>SUM(J14:J15)</f>
        <v>31264</v>
      </c>
      <c r="K13" s="31"/>
    </row>
    <row r="14" spans="2:11" ht="71.25" customHeight="1">
      <c r="B14" s="71" t="s">
        <v>29</v>
      </c>
      <c r="C14" s="69" t="s">
        <v>33</v>
      </c>
      <c r="D14" s="49" t="s">
        <v>35</v>
      </c>
      <c r="E14" s="33" t="s">
        <v>24</v>
      </c>
      <c r="F14" s="37" t="s">
        <v>36</v>
      </c>
      <c r="G14" s="34">
        <v>8</v>
      </c>
      <c r="H14" s="35">
        <v>2</v>
      </c>
      <c r="I14" s="36">
        <v>616</v>
      </c>
      <c r="J14" s="36">
        <f>I14*G14*H14</f>
        <v>9856</v>
      </c>
      <c r="K14" s="36">
        <v>616</v>
      </c>
    </row>
    <row r="15" spans="2:11" ht="71.25" customHeight="1">
      <c r="B15" s="72"/>
      <c r="C15" s="70"/>
      <c r="D15" s="49" t="s">
        <v>22</v>
      </c>
      <c r="E15" s="33" t="s">
        <v>21</v>
      </c>
      <c r="F15" s="37" t="s">
        <v>34</v>
      </c>
      <c r="G15" s="34">
        <v>8</v>
      </c>
      <c r="H15" s="35">
        <v>6</v>
      </c>
      <c r="I15" s="36">
        <v>446</v>
      </c>
      <c r="J15" s="36">
        <f>I15*G15*H15</f>
        <v>21408</v>
      </c>
      <c r="K15" s="36">
        <v>446</v>
      </c>
    </row>
    <row r="16" spans="2:11" ht="15.75">
      <c r="B16" s="58" t="s">
        <v>13</v>
      </c>
      <c r="C16" s="59"/>
      <c r="D16" s="59"/>
      <c r="E16" s="59"/>
      <c r="F16" s="59"/>
      <c r="G16" s="59"/>
      <c r="H16" s="59"/>
      <c r="I16" s="60"/>
      <c r="J16" s="38">
        <f>J11+J13</f>
        <v>38128</v>
      </c>
      <c r="K16" s="39"/>
    </row>
    <row r="17" spans="2:11" ht="15.75">
      <c r="B17" s="26">
        <v>2</v>
      </c>
      <c r="C17" s="27" t="s">
        <v>17</v>
      </c>
      <c r="D17" s="27"/>
      <c r="E17" s="40">
        <v>6.7686999999999997E-2</v>
      </c>
      <c r="F17" s="28"/>
      <c r="G17" s="29"/>
      <c r="H17" s="29"/>
      <c r="I17" s="29"/>
      <c r="J17" s="41"/>
      <c r="K17" s="42"/>
    </row>
    <row r="18" spans="2:11" ht="15.75">
      <c r="B18" s="61" t="s">
        <v>14</v>
      </c>
      <c r="C18" s="62"/>
      <c r="D18" s="63"/>
      <c r="E18" s="62"/>
      <c r="F18" s="62"/>
      <c r="G18" s="62"/>
      <c r="H18" s="62"/>
      <c r="I18" s="64"/>
      <c r="J18" s="38">
        <f>(J16)*E17</f>
        <v>2580.7699359999997</v>
      </c>
      <c r="K18" s="43"/>
    </row>
    <row r="19" spans="2:11" ht="15.75">
      <c r="B19" s="65"/>
      <c r="C19" s="66"/>
      <c r="D19" s="67"/>
      <c r="E19" s="66"/>
      <c r="F19" s="66"/>
      <c r="G19" s="66"/>
      <c r="H19" s="66"/>
      <c r="I19" s="66"/>
      <c r="J19" s="68"/>
      <c r="K19" s="44"/>
    </row>
    <row r="20" spans="2:11" ht="15.75">
      <c r="B20" s="54" t="s">
        <v>15</v>
      </c>
      <c r="C20" s="54"/>
      <c r="D20" s="55"/>
      <c r="E20" s="54"/>
      <c r="F20" s="54"/>
      <c r="G20" s="54"/>
      <c r="H20" s="54"/>
      <c r="I20" s="54"/>
      <c r="J20" s="50">
        <f>J16++J18</f>
        <v>40708.769935999997</v>
      </c>
      <c r="K20" s="45"/>
    </row>
  </sheetData>
  <mergeCells count="8">
    <mergeCell ref="B20:I20"/>
    <mergeCell ref="B1:F1"/>
    <mergeCell ref="C9:J9"/>
    <mergeCell ref="B16:I16"/>
    <mergeCell ref="B18:I18"/>
    <mergeCell ref="B19:J19"/>
    <mergeCell ref="C14:C15"/>
    <mergeCell ref="B14:B15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2020-12-09T09:03:47Z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