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2" i="1" l="1"/>
  <c r="J13" i="1"/>
  <c r="C5" i="1"/>
  <c r="C4" i="1"/>
  <c r="J11" i="1" l="1"/>
  <c r="J14" i="1" l="1"/>
  <c r="J16" i="1" s="1"/>
  <c r="E4" i="1"/>
  <c r="E5" i="1" l="1"/>
  <c r="E6" i="1" s="1"/>
  <c r="J18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<sst xmlns="http://schemas.openxmlformats.org/spreadsheetml/2006/main" count="32" uniqueCount="32">
  <si>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</si>
  <si>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</si>
  <si>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</si>
  <si>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</si>
  <si>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</si>
  <si>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</si>
  <si>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</si>
  <si>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</si>
  <si>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</si>
  <si>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</si>
  <si>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</si>
  <si>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</si>
  <si>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</si>
  <si>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</si>
  <si>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</si>
  <si>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</si>
  <si>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</si>
  <si>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</si>
  <si>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</si>
  <si>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</si>
  <si>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</si>
  <si>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Medical Director</t>
    <phoneticPr fontId="6" type="noConversion"/>
  </si>
  <si>
    <t>小时</t>
    <phoneticPr fontId="6" type="noConversion"/>
  </si>
  <si>
    <t>小时</t>
    <phoneticPr fontId="6" type="noConversion"/>
  </si>
  <si>
    <t>文献查找</t>
    <phoneticPr fontId="6" type="noConversion"/>
  </si>
  <si>
    <t>2020赛诺菲法布赞推文撰写-报价单</t>
    <phoneticPr fontId="9" type="noConversion"/>
  </si>
  <si>
    <t>Medical Editor</t>
    <phoneticPr fontId="6" type="noConversion"/>
  </si>
  <si>
    <t>推文撰写</t>
    <phoneticPr fontId="6" type="noConversion"/>
  </si>
  <si>
    <t>根据提供的主题撰写推文；共计9篇</t>
    <phoneticPr fontId="6" type="noConversion"/>
  </si>
  <si>
    <t>推文撰写（按实际结算）</t>
    <phoneticPr fontId="6" type="noConversion"/>
  </si>
  <si>
    <t>45000元</t>
    <phoneticPr fontId="6" type="noConversion"/>
  </si>
  <si>
    <t>优惠价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</si>
</sst>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  <numFmt numFmtId="182" formatCode="0.0000%"/>
    <numFmt numFmtId="183" formatCode="&quot;¥&quot;#,##0.00_);[Red]\(&quot;¥&quot;#,##0.00\)"/>
  </numFmts>
  <fonts count="20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6"/>
      <color rgb="FFFF0000"/>
      <name val="Microsoft YaHei UI"/>
      <family val="2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  <xf numFmtId="44" fontId="19" fillId="0" borderId="0" applyFont="0" applyFill="0" applyBorder="0" applyAlignment="0" applyProtection="0">
      <alignment vertical="center"/>
    </xf>
  </cellStyleXfs>
  <cellXfs count="68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/>
    <xf numFmtId="178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79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178" fontId="3" fillId="10" borderId="5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right" vertical="center" wrapText="1"/>
    </xf>
    <xf numFmtId="178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6" fontId="11" fillId="5" borderId="4" xfId="0" applyNumberFormat="1" applyFont="1" applyFill="1" applyBorder="1" applyAlignment="1">
      <alignment horizontal="right"/>
    </xf>
    <xf numFmtId="176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3" xfId="3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180" fontId="8" fillId="0" borderId="13" xfId="0" applyNumberFormat="1" applyFont="1" applyFill="1" applyBorder="1" applyAlignment="1">
      <alignment horizontal="right" vertical="center"/>
    </xf>
    <xf numFmtId="181" fontId="5" fillId="2" borderId="14" xfId="0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0" fontId="17" fillId="0" borderId="0" xfId="0" applyFont="1" applyBorder="1" applyAlignment="1">
      <alignment wrapText="1"/>
    </xf>
    <xf numFmtId="43" fontId="17" fillId="0" borderId="0" xfId="1" applyNumberFormat="1" applyFont="1" applyBorder="1" applyAlignment="1"/>
    <xf numFmtId="0" fontId="18" fillId="0" borderId="0" xfId="0" applyNumberFormat="1" applyFont="1" applyAlignment="1"/>
    <xf numFmtId="182" fontId="11" fillId="5" borderId="0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183" fontId="11" fillId="0" borderId="7" xfId="0" applyNumberFormat="1" applyFont="1" applyFill="1" applyBorder="1" applyAlignment="1">
      <alignment horizontal="right"/>
    </xf>
    <xf numFmtId="44" fontId="17" fillId="3" borderId="0" xfId="4" applyNumberFormat="1" applyFont="1" applyFill="1" applyBorder="1" applyAlignment="1">
      <alignment horizontal="right"/>
    </xf>
  </cellXfs>
  <cellStyles count="5">
    <cellStyle name="Normal 2" xfId="3"/>
    <cellStyle name="百分比" xfId="2" builtinId="5"/>
    <cellStyle name="常规" xfId="0" builtinId="0"/>
    <cellStyle name="货币" xfId="4" builtinId="4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I19"/>
  <sheetViews>
    <sheetView showGridLines="0" tabSelected="1" zoomScale="60" zoomScaleNormal="60" workbookViewId="0">
      <selection activeCell="M19" sqref="M19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9.5" style="1" customWidth="1"/>
    <col min="11" max="11" width="16" style="1" customWidth="1"/>
    <col min="12" max="243" width="8.875" style="1" customWidth="1"/>
  </cols>
  <sheetData>
    <row r="1" spans="1:243" s="2" customFormat="1" ht="36" customHeight="1" x14ac:dyDescent="0.45">
      <c r="B1" s="60" t="s">
        <v>25</v>
      </c>
      <c r="C1" s="60"/>
      <c r="D1" s="60"/>
      <c r="E1" s="60"/>
      <c r="F1" s="60"/>
      <c r="H1" s="12"/>
      <c r="I1" s="12"/>
      <c r="J1" s="12"/>
      <c r="K1" s="13"/>
    </row>
    <row r="2" spans="1:243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1:243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1:243" s="2" customFormat="1" ht="22.5" customHeight="1" x14ac:dyDescent="0.25">
      <c r="B4" s="19">
        <v>1</v>
      </c>
      <c r="C4" s="20" t="str">
        <f>C11</f>
        <v>推文撰写（按实际结算）</v>
      </c>
      <c r="D4" s="20"/>
      <c r="E4" s="21">
        <f>J11</f>
        <v>46836</v>
      </c>
      <c r="F4" s="12"/>
      <c r="G4" s="12"/>
      <c r="H4" s="12"/>
      <c r="I4" s="12"/>
      <c r="J4" s="12"/>
      <c r="K4" s="13"/>
    </row>
    <row r="5" spans="1:243" s="2" customFormat="1" x14ac:dyDescent="0.25">
      <c r="B5" s="19">
        <v>2</v>
      </c>
      <c r="C5" s="20" t="str">
        <f>C15</f>
        <v>税 Tax</v>
      </c>
      <c r="D5" s="20"/>
      <c r="E5" s="21">
        <f>J16</f>
        <v>3170.1883319999997</v>
      </c>
      <c r="F5" s="12"/>
      <c r="G5" s="12"/>
      <c r="H5" s="12"/>
      <c r="I5" s="12"/>
      <c r="J5" s="12"/>
      <c r="K5" s="13"/>
    </row>
    <row r="6" spans="1:243" s="2" customFormat="1" x14ac:dyDescent="0.25">
      <c r="B6" s="22"/>
      <c r="C6" s="20" t="s">
        <v>13</v>
      </c>
      <c r="D6" s="20"/>
      <c r="E6" s="23">
        <f>SUM(E4:E5)</f>
        <v>50006.188331999998</v>
      </c>
      <c r="F6" s="12"/>
      <c r="G6" s="12"/>
      <c r="H6" s="12"/>
      <c r="I6" s="12"/>
      <c r="J6" s="12"/>
      <c r="K6" s="13"/>
    </row>
    <row r="7" spans="1:243" s="2" customFormat="1" ht="20.25" x14ac:dyDescent="0.3">
      <c r="B7" s="24"/>
      <c r="C7" s="25"/>
      <c r="D7" s="46"/>
      <c r="E7" s="47"/>
      <c r="F7" s="12"/>
      <c r="G7" s="12"/>
      <c r="H7" s="12"/>
      <c r="I7" s="12"/>
      <c r="J7" s="12"/>
      <c r="K7" s="13"/>
    </row>
    <row r="8" spans="1:243" s="2" customFormat="1" x14ac:dyDescent="0.25">
      <c r="B8" s="24"/>
      <c r="C8" s="25"/>
      <c r="D8" s="25"/>
      <c r="E8" s="26"/>
      <c r="F8" s="12"/>
      <c r="G8" s="12"/>
      <c r="H8" s="12"/>
      <c r="I8" s="12"/>
      <c r="J8" s="12"/>
      <c r="K8" s="13"/>
    </row>
    <row r="9" spans="1:243" s="2" customFormat="1" ht="27.75" x14ac:dyDescent="0.45">
      <c r="B9" s="24"/>
      <c r="C9" s="61" t="s">
        <v>9</v>
      </c>
      <c r="D9" s="61"/>
      <c r="E9" s="61"/>
      <c r="F9" s="61"/>
      <c r="G9" s="61"/>
      <c r="H9" s="61"/>
      <c r="I9" s="61"/>
      <c r="J9" s="61"/>
      <c r="K9" s="13"/>
    </row>
    <row r="10" spans="1:243" s="2" customFormat="1" ht="47.25" x14ac:dyDescent="0.25">
      <c r="B10" s="27" t="s">
        <v>3</v>
      </c>
      <c r="C10" s="27" t="s">
        <v>14</v>
      </c>
      <c r="D10" s="27"/>
      <c r="E10" s="27" t="s">
        <v>4</v>
      </c>
      <c r="F10" s="27" t="s">
        <v>15</v>
      </c>
      <c r="G10" s="28" t="s">
        <v>16</v>
      </c>
      <c r="H10" s="29" t="s">
        <v>5</v>
      </c>
      <c r="I10" s="30" t="s">
        <v>17</v>
      </c>
      <c r="J10" s="31" t="s">
        <v>18</v>
      </c>
      <c r="K10" s="32" t="s">
        <v>6</v>
      </c>
    </row>
    <row r="11" spans="1:243" s="2" customFormat="1" x14ac:dyDescent="0.25">
      <c r="B11" s="3">
        <v>1</v>
      </c>
      <c r="C11" s="33" t="s">
        <v>29</v>
      </c>
      <c r="D11" s="4"/>
      <c r="E11" s="4"/>
      <c r="F11" s="5"/>
      <c r="G11" s="6"/>
      <c r="H11" s="6"/>
      <c r="I11" s="6"/>
      <c r="J11" s="34">
        <f>SUM(J12:J13)</f>
        <v>46836</v>
      </c>
      <c r="K11" s="35"/>
    </row>
    <row r="12" spans="1:243" s="2" customFormat="1" ht="51.75" customHeight="1" x14ac:dyDescent="0.25">
      <c r="B12" s="62" t="s">
        <v>20</v>
      </c>
      <c r="C12" s="64" t="s">
        <v>27</v>
      </c>
      <c r="D12" s="37" t="s">
        <v>21</v>
      </c>
      <c r="E12" s="38" t="s">
        <v>22</v>
      </c>
      <c r="F12" s="39" t="s">
        <v>28</v>
      </c>
      <c r="G12" s="40">
        <v>9</v>
      </c>
      <c r="H12" s="41">
        <v>7</v>
      </c>
      <c r="I12" s="43">
        <v>616</v>
      </c>
      <c r="J12" s="43">
        <f t="shared" ref="J12:J13" si="0">I12*G12*H12</f>
        <v>38808</v>
      </c>
      <c r="K12" s="43">
        <v>616</v>
      </c>
    </row>
    <row r="13" spans="1:243" s="2" customFormat="1" ht="46.5" customHeight="1" x14ac:dyDescent="0.25">
      <c r="B13" s="63"/>
      <c r="C13" s="65"/>
      <c r="D13" s="37" t="s">
        <v>26</v>
      </c>
      <c r="E13" s="38" t="s">
        <v>23</v>
      </c>
      <c r="F13" s="39" t="s">
        <v>24</v>
      </c>
      <c r="G13" s="40">
        <v>9</v>
      </c>
      <c r="H13" s="41">
        <v>2</v>
      </c>
      <c r="I13" s="43">
        <v>446</v>
      </c>
      <c r="J13" s="43">
        <f t="shared" si="0"/>
        <v>8028</v>
      </c>
      <c r="K13" s="43">
        <v>446</v>
      </c>
    </row>
    <row r="14" spans="1:243" ht="17.45" customHeight="1" x14ac:dyDescent="0.25">
      <c r="A14" s="36"/>
      <c r="B14" s="50" t="s">
        <v>7</v>
      </c>
      <c r="C14" s="51"/>
      <c r="D14" s="51"/>
      <c r="E14" s="51"/>
      <c r="F14" s="51"/>
      <c r="G14" s="51"/>
      <c r="H14" s="51"/>
      <c r="I14" s="52"/>
      <c r="J14" s="44">
        <f>J11</f>
        <v>46836</v>
      </c>
      <c r="K14" s="4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</row>
    <row r="15" spans="1:243" s="2" customFormat="1" x14ac:dyDescent="0.25">
      <c r="B15" s="3">
        <v>2</v>
      </c>
      <c r="C15" s="4" t="s">
        <v>8</v>
      </c>
      <c r="D15" s="4"/>
      <c r="E15" s="49">
        <v>6.7686999999999997E-2</v>
      </c>
      <c r="F15" s="5"/>
      <c r="G15" s="6"/>
      <c r="H15" s="6"/>
      <c r="I15" s="6"/>
      <c r="J15" s="7"/>
      <c r="K15" s="8"/>
    </row>
    <row r="16" spans="1:243" s="2" customFormat="1" x14ac:dyDescent="0.25">
      <c r="B16" s="53" t="s">
        <v>10</v>
      </c>
      <c r="C16" s="54"/>
      <c r="D16" s="54"/>
      <c r="E16" s="54"/>
      <c r="F16" s="54"/>
      <c r="G16" s="54"/>
      <c r="H16" s="54"/>
      <c r="I16" s="55"/>
      <c r="J16" s="45">
        <f>J14*E15</f>
        <v>3170.1883319999997</v>
      </c>
      <c r="K16" s="9"/>
    </row>
    <row r="17" spans="2:11" s="2" customFormat="1" x14ac:dyDescent="0.25">
      <c r="B17" s="56"/>
      <c r="C17" s="57"/>
      <c r="D17" s="57"/>
      <c r="E17" s="57"/>
      <c r="F17" s="57"/>
      <c r="G17" s="57"/>
      <c r="H17" s="57"/>
      <c r="I17" s="57"/>
      <c r="J17" s="58"/>
      <c r="K17" s="10"/>
    </row>
    <row r="18" spans="2:11" s="2" customFormat="1" ht="21.75" customHeight="1" x14ac:dyDescent="0.25">
      <c r="B18" s="59" t="s">
        <v>19</v>
      </c>
      <c r="C18" s="59"/>
      <c r="D18" s="59"/>
      <c r="E18" s="59"/>
      <c r="F18" s="59"/>
      <c r="G18" s="59"/>
      <c r="H18" s="59"/>
      <c r="I18" s="59"/>
      <c r="J18" s="66">
        <f>J14+J16</f>
        <v>50006.188331999998</v>
      </c>
      <c r="K18" s="11"/>
    </row>
    <row r="19" spans="2:11" ht="29.25" customHeight="1" x14ac:dyDescent="0.3">
      <c r="B19" s="48"/>
      <c r="I19" s="46" t="s">
        <v>31</v>
      </c>
      <c r="J19" s="67" t="s">
        <v>30</v>
      </c>
    </row>
  </sheetData>
  <mergeCells count="8">
    <mergeCell ref="B14:I14"/>
    <mergeCell ref="B16:I16"/>
    <mergeCell ref="B17:J17"/>
    <mergeCell ref="B18:I18"/>
    <mergeCell ref="B1:F1"/>
    <mergeCell ref="C9:J9"/>
    <mergeCell ref="B12:B13"/>
    <mergeCell ref="C12:C13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2020-07-17T09:58:24Z</dcterms:modified>
</cp:coreProperties>
</file>