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hana.lou\Desktop\"/>
    </mc:Choice>
  </mc:AlternateContent>
  <bookViews>
    <workbookView xWindow="0" yWindow="0" windowWidth="27810" windowHeight="0"/>
  </bookViews>
  <sheets>
    <sheet name="报价" sheetId="4" r:id="rId1"/>
  </sheets>
  <calcPr calcId="152511"/>
</workbook>
</file>

<file path=xl/calcChain.xml><?xml version="1.0" encoding="utf-8"?>
<calcChain xmlns="http://schemas.openxmlformats.org/spreadsheetml/2006/main">
  <c r="J21" i="4" l="1"/>
  <c r="J20" i="4"/>
  <c r="J19" i="4" l="1"/>
  <c r="E7" i="4" s="1"/>
  <c r="J18" i="4" l="1"/>
  <c r="J17" i="4"/>
  <c r="J16" i="4" l="1"/>
  <c r="E6" i="4" s="1"/>
  <c r="J15" i="4" l="1"/>
  <c r="J14" i="4"/>
  <c r="C13" i="4"/>
  <c r="J13" i="4" l="1"/>
  <c r="J22" i="4" l="1"/>
  <c r="E5" i="4"/>
  <c r="J24" i="4"/>
  <c r="J26" i="4" s="1"/>
  <c r="E8" i="4" l="1"/>
  <c r="E9" i="4"/>
</calcChain>
</file>

<file path=xl/comments1.xml><?xml version="1.0" encoding="utf-8"?>
<comments xmlns="http://schemas.openxmlformats.org/spreadsheetml/2006/main">
  <authors>
    <author>Peng, Emily PH/CN</author>
    <author>CNHaoY</author>
  </authors>
  <commentList>
    <comment ref="E12" authorId="0" shapeId="0">
      <text>
        <r>
          <rPr>
            <sz val="9"/>
            <color indexed="81"/>
            <rFont val="宋体"/>
            <family val="3"/>
            <charset val="134"/>
          </rPr>
          <t xml:space="preserve">详细计算单位描述，例如：平米，个，人，台，天
</t>
        </r>
      </text>
    </comment>
    <comment ref="F12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 </t>
        </r>
        <r>
          <rPr>
            <sz val="9"/>
            <color indexed="81"/>
            <rFont val="宋体"/>
            <family val="3"/>
            <charset val="134"/>
          </rPr>
          <t xml:space="preserve">
如计算单位是平米，请将平米数填写在此处</t>
        </r>
      </text>
    </comment>
    <comment ref="G12" authorId="1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 如计算单位为个/台/天/人，请将具体数量填写在此 </t>
        </r>
      </text>
    </comment>
    <comment ref="H12" authorId="0" shapeId="0">
      <text>
        <r>
          <rPr>
            <b/>
            <sz val="9"/>
            <color indexed="81"/>
            <rFont val="宋体"/>
            <family val="3"/>
            <charset val="134"/>
          </rPr>
          <t>使用次数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<sst xmlns="http://schemas.openxmlformats.org/spreadsheetml/2006/main" count="56" uniqueCount="52">
  <si>
    <t>总计 Total</t>
  </si>
  <si>
    <t>Agency: must fill in
供应商（填入右边橘色处）</t>
  </si>
  <si>
    <t>Item</t>
    <phoneticPr fontId="1" type="noConversion"/>
  </si>
  <si>
    <t>Descripation描述</t>
  </si>
  <si>
    <t>Quotation
报价</t>
  </si>
  <si>
    <t xml:space="preserve">Item  </t>
  </si>
  <si>
    <t>Descripation</t>
    <phoneticPr fontId="1" type="noConversion"/>
  </si>
  <si>
    <t>Unit</t>
  </si>
  <si>
    <t>Size</t>
    <phoneticPr fontId="1" type="noConversion"/>
  </si>
  <si>
    <t>Qty</t>
    <phoneticPr fontId="1" type="noConversion"/>
  </si>
  <si>
    <t>Time of usage</t>
  </si>
  <si>
    <t>Unit Price</t>
    <phoneticPr fontId="1" type="noConversion"/>
  </si>
  <si>
    <t>Total(RMB)</t>
    <phoneticPr fontId="1" type="noConversion"/>
  </si>
  <si>
    <t>Total</t>
    <phoneticPr fontId="1" type="noConversion"/>
  </si>
  <si>
    <t>Total Amount</t>
    <phoneticPr fontId="1" type="noConversion"/>
  </si>
  <si>
    <t>SA Rate Card Price</t>
  </si>
  <si>
    <t>税 Tax</t>
    <phoneticPr fontId="1" type="noConversion"/>
  </si>
  <si>
    <t>报价明细表 Quotation Breakdown</t>
    <phoneticPr fontId="1" type="noConversion"/>
  </si>
  <si>
    <t>结算报价</t>
    <phoneticPr fontId="1" type="noConversion"/>
  </si>
  <si>
    <t>上海麦田公共关系咨询有限公司</t>
    <phoneticPr fontId="1" type="noConversion"/>
  </si>
  <si>
    <t xml:space="preserve">Healthcare - Medical Editor
</t>
    <phoneticPr fontId="1" type="noConversion"/>
  </si>
  <si>
    <t>医学服务</t>
    <phoneticPr fontId="1" type="noConversion"/>
  </si>
  <si>
    <t>1-1</t>
    <phoneticPr fontId="1" type="noConversion"/>
  </si>
  <si>
    <t>页</t>
    <phoneticPr fontId="1" type="noConversion"/>
  </si>
  <si>
    <t>小时</t>
    <phoneticPr fontId="1" type="noConversion"/>
  </si>
  <si>
    <t xml:space="preserve">Education
</t>
    <phoneticPr fontId="1" type="noConversion"/>
  </si>
  <si>
    <t>PPT撰写</t>
    <phoneticPr fontId="1" type="noConversion"/>
  </si>
  <si>
    <t>罕见病难度较高；资料撰写，包含初稿，进一步修改完善及根据讨论意见进行修改完稿。共计10套，预估25页/套</t>
    <phoneticPr fontId="1" type="noConversion"/>
  </si>
  <si>
    <t>前期资料的准备；包含整理收集及文献阅读</t>
    <phoneticPr fontId="1" type="noConversion"/>
  </si>
  <si>
    <t>品牌推广&amp;发布资料图文</t>
    <phoneticPr fontId="1" type="noConversion"/>
  </si>
  <si>
    <t>图文文案撰写</t>
    <phoneticPr fontId="1" type="noConversion"/>
  </si>
  <si>
    <t>Copywriter</t>
    <phoneticPr fontId="1" type="noConversion"/>
  </si>
  <si>
    <t>小时</t>
    <phoneticPr fontId="1" type="noConversion"/>
  </si>
  <si>
    <t>长图文文案撰写</t>
    <phoneticPr fontId="1" type="noConversion"/>
  </si>
  <si>
    <t>长图文设计</t>
    <phoneticPr fontId="1" type="noConversion"/>
  </si>
  <si>
    <t>Design - Designer</t>
    <phoneticPr fontId="1" type="noConversion"/>
  </si>
  <si>
    <t>Total</t>
    <phoneticPr fontId="1" type="noConversion"/>
  </si>
  <si>
    <t>幻灯翻译</t>
    <phoneticPr fontId="1" type="noConversion"/>
  </si>
  <si>
    <t>小时</t>
    <phoneticPr fontId="1" type="noConversion"/>
  </si>
  <si>
    <t>文献查找</t>
    <phoneticPr fontId="1" type="noConversion"/>
  </si>
  <si>
    <t>Healthcare - Medical Editor</t>
    <phoneticPr fontId="1" type="noConversion"/>
  </si>
  <si>
    <t>2-1</t>
    <phoneticPr fontId="1" type="noConversion"/>
  </si>
  <si>
    <t>2-2</t>
    <phoneticPr fontId="1" type="noConversion"/>
  </si>
  <si>
    <t>3-1</t>
    <phoneticPr fontId="1" type="noConversion"/>
  </si>
  <si>
    <t>3-2</t>
    <phoneticPr fontId="1" type="noConversion"/>
  </si>
  <si>
    <t>文献查找，200篇；按实际结算</t>
    <phoneticPr fontId="1" type="noConversion"/>
  </si>
  <si>
    <t>品牌推广&amp;发布资料图文</t>
    <phoneticPr fontId="1" type="noConversion"/>
  </si>
  <si>
    <t>翻译</t>
    <phoneticPr fontId="1" type="noConversion"/>
  </si>
  <si>
    <t>翻译</t>
    <phoneticPr fontId="1" type="noConversion"/>
  </si>
  <si>
    <t>2020赛诺菲庞贝大师班PPT撰写及美化-报价单-UBS麦田</t>
    <phoneticPr fontId="4" type="noConversion"/>
  </si>
  <si>
    <t>预估10页/份（PPT）；共计5份；按实际结算</t>
    <phoneticPr fontId="1" type="noConversion"/>
  </si>
  <si>
    <t>品牌推广&amp;发布资料长图文设计共2屏；总计10张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</si>
</sst>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 * #,##0.00_ ;_ * \-#,##0.00_ ;_ * &quot;-&quot;??_ ;_ @_ "/>
    <numFmt numFmtId="176" formatCode="_(* #,##0.00_);_(* \(#,##0.00\);_(* &quot;-&quot;??_);_(@_)"/>
    <numFmt numFmtId="177" formatCode="0_);\(0\)"/>
    <numFmt numFmtId="178" formatCode="#,##0.00_ "/>
    <numFmt numFmtId="179" formatCode="0.00_ "/>
    <numFmt numFmtId="180" formatCode="#,##0.00_ ;[Red]\-#,##0.00\ "/>
    <numFmt numFmtId="181" formatCode="0_ "/>
  </numFmts>
  <fonts count="48">
    <font>
      <sz val="12"/>
      <name val="宋体"/>
      <family val="3"/>
      <charset val="134"/>
    </font>
    <font>
      <sz val="9"/>
      <name val="宋体"/>
      <family val="3"/>
      <charset val="134"/>
    </font>
    <font>
      <sz val="10"/>
      <color indexed="8"/>
      <name val="Arial"/>
      <family val="2"/>
    </font>
    <font>
      <sz val="10"/>
      <name val="Verdana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0"/>
      <name val="Arial"/>
      <family val="2"/>
    </font>
    <font>
      <b/>
      <sz val="18"/>
      <color indexed="56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ＭＳ Ｐゴシック"/>
      <family val="2"/>
      <charset val="128"/>
    </font>
    <font>
      <sz val="11"/>
      <color indexed="20"/>
      <name val="宋体"/>
      <family val="3"/>
      <charset val="134"/>
    </font>
    <font>
      <sz val="11"/>
      <color indexed="20"/>
      <name val="ＭＳ Ｐゴシック"/>
      <family val="2"/>
      <charset val="128"/>
    </font>
    <font>
      <sz val="11"/>
      <color indexed="20"/>
      <name val="Calibri"/>
      <family val="2"/>
    </font>
    <font>
      <sz val="11"/>
      <color indexed="17"/>
      <name val="宋体"/>
      <family val="3"/>
      <charset val="134"/>
    </font>
    <font>
      <sz val="11"/>
      <color indexed="17"/>
      <name val="ＭＳ Ｐゴシック"/>
      <family val="2"/>
      <charset val="128"/>
    </font>
    <font>
      <sz val="11"/>
      <color indexed="17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u/>
      <sz val="12"/>
      <color theme="10"/>
      <name val="宋体"/>
      <family val="3"/>
      <charset val="134"/>
    </font>
    <font>
      <u/>
      <sz val="12"/>
      <color theme="11"/>
      <name val="宋体"/>
      <family val="3"/>
      <charset val="134"/>
    </font>
    <font>
      <sz val="16"/>
      <name val="Microsoft YaHei UI"/>
      <family val="2"/>
      <charset val="134"/>
    </font>
    <font>
      <sz val="12"/>
      <name val="Microsoft YaHei UI"/>
      <family val="2"/>
      <charset val="134"/>
    </font>
    <font>
      <sz val="10"/>
      <color indexed="8"/>
      <name val="Microsoft YaHei UI"/>
      <family val="2"/>
      <charset val="134"/>
    </font>
    <font>
      <b/>
      <sz val="12"/>
      <color indexed="9"/>
      <name val="Microsoft YaHei UI"/>
      <family val="2"/>
      <charset val="134"/>
    </font>
    <font>
      <b/>
      <sz val="10"/>
      <color indexed="10"/>
      <name val="Microsoft YaHei UI"/>
      <family val="2"/>
      <charset val="134"/>
    </font>
    <font>
      <sz val="10"/>
      <color indexed="10"/>
      <name val="Microsoft YaHei UI"/>
      <family val="2"/>
      <charset val="134"/>
    </font>
    <font>
      <b/>
      <sz val="20"/>
      <color rgb="FFFF0000"/>
      <name val="Microsoft YaHei UI"/>
      <family val="2"/>
      <charset val="134"/>
    </font>
    <font>
      <b/>
      <sz val="11"/>
      <color indexed="9"/>
      <name val="Microsoft YaHei UI"/>
      <family val="2"/>
      <charset val="134"/>
    </font>
    <font>
      <b/>
      <sz val="12"/>
      <name val="Microsoft YaHei UI"/>
      <family val="2"/>
      <charset val="134"/>
    </font>
    <font>
      <sz val="12"/>
      <color indexed="8"/>
      <name val="Microsoft YaHei UI"/>
      <family val="2"/>
      <charset val="134"/>
    </font>
    <font>
      <sz val="12"/>
      <color theme="1"/>
      <name val="Microsoft YaHei UI"/>
      <family val="2"/>
      <charset val="134"/>
    </font>
    <font>
      <sz val="12"/>
      <color rgb="FFFF0000"/>
      <name val="Microsoft YaHei UI"/>
      <family val="2"/>
      <charset val="134"/>
    </font>
    <font>
      <sz val="11"/>
      <name val="Arial"/>
      <family val="1"/>
    </font>
    <font>
      <b/>
      <sz val="12"/>
      <color rgb="FFFF0000"/>
      <name val="Microsoft YaHei UI"/>
      <family val="2"/>
      <charset val="134"/>
    </font>
    <font>
      <sz val="11"/>
      <color theme="1"/>
      <name val="宋体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auto="1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24">
    <xf numFmtId="0" fontId="0" fillId="0" borderId="0"/>
    <xf numFmtId="0" fontId="2" fillId="0" borderId="0">
      <alignment vertical="top"/>
    </xf>
    <xf numFmtId="0" fontId="3" fillId="0" borderId="0"/>
    <xf numFmtId="0" fontId="4" fillId="0" borderId="0"/>
    <xf numFmtId="43" fontId="4" fillId="0" borderId="0" applyFont="0" applyFill="0" applyBorder="0" applyAlignment="0" applyProtection="0"/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8" fillId="0" borderId="0"/>
    <xf numFmtId="0" fontId="9" fillId="0" borderId="0" applyNumberFormat="0" applyFill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0" borderId="0">
      <alignment vertical="top"/>
    </xf>
    <xf numFmtId="0" fontId="14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0" borderId="0">
      <alignment vertical="top"/>
    </xf>
    <xf numFmtId="0" fontId="8" fillId="0" borderId="0"/>
    <xf numFmtId="0" fontId="17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16" borderId="6" applyNumberFormat="0" applyAlignment="0" applyProtection="0">
      <alignment vertical="center"/>
    </xf>
    <xf numFmtId="0" fontId="22" fillId="17" borderId="7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16" borderId="9" applyNumberFormat="0" applyAlignment="0" applyProtection="0">
      <alignment vertical="center"/>
    </xf>
    <xf numFmtId="0" fontId="28" fillId="7" borderId="6" applyNumberFormat="0" applyAlignment="0" applyProtection="0">
      <alignment vertical="center"/>
    </xf>
    <xf numFmtId="0" fontId="2" fillId="0" borderId="0">
      <alignment vertical="top"/>
    </xf>
    <xf numFmtId="0" fontId="5" fillId="23" borderId="10" applyNumberFormat="0" applyFont="0" applyAlignment="0" applyProtection="0">
      <alignment vertical="center"/>
    </xf>
    <xf numFmtId="176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47" fillId="0" borderId="0"/>
    <xf numFmtId="0" fontId="8" fillId="0" borderId="0"/>
    <xf numFmtId="43" fontId="47" fillId="0" borderId="0" applyFont="0" applyFill="0" applyBorder="0" applyAlignment="0" applyProtection="0"/>
  </cellStyleXfs>
  <cellXfs count="87">
    <xf numFmtId="0" fontId="0" fillId="0" borderId="0" xfId="0"/>
    <xf numFmtId="0" fontId="34" fillId="0" borderId="0" xfId="0" applyFont="1"/>
    <xf numFmtId="0" fontId="34" fillId="0" borderId="0" xfId="0" applyFont="1" applyAlignment="1">
      <alignment horizontal="right"/>
    </xf>
    <xf numFmtId="0" fontId="34" fillId="0" borderId="0" xfId="0" applyFont="1" applyAlignment="1">
      <alignment horizontal="left"/>
    </xf>
    <xf numFmtId="0" fontId="34" fillId="0" borderId="0" xfId="0" applyFont="1" applyAlignment="1">
      <alignment horizontal="center"/>
    </xf>
    <xf numFmtId="0" fontId="34" fillId="0" borderId="0" xfId="0" applyFont="1" applyAlignment="1">
      <alignment horizontal="right" wrapText="1"/>
    </xf>
    <xf numFmtId="0" fontId="35" fillId="24" borderId="0" xfId="0" applyFont="1" applyFill="1" applyAlignment="1">
      <alignment wrapText="1"/>
    </xf>
    <xf numFmtId="0" fontId="36" fillId="25" borderId="11" xfId="0" applyFont="1" applyFill="1" applyBorder="1" applyAlignment="1">
      <alignment horizontal="center" vertical="center"/>
    </xf>
    <xf numFmtId="0" fontId="36" fillId="25" borderId="1" xfId="0" applyFont="1" applyFill="1" applyBorder="1" applyAlignment="1">
      <alignment horizontal="center" vertical="center"/>
    </xf>
    <xf numFmtId="0" fontId="37" fillId="0" borderId="0" xfId="0" applyFont="1"/>
    <xf numFmtId="0" fontId="34" fillId="0" borderId="11" xfId="0" applyFont="1" applyBorder="1" applyAlignment="1">
      <alignment horizontal="center" vertical="center"/>
    </xf>
    <xf numFmtId="0" fontId="34" fillId="0" borderId="1" xfId="0" applyFont="1" applyBorder="1" applyAlignment="1">
      <alignment wrapText="1"/>
    </xf>
    <xf numFmtId="176" fontId="34" fillId="0" borderId="1" xfId="62" applyFont="1" applyBorder="1" applyAlignment="1"/>
    <xf numFmtId="0" fontId="38" fillId="0" borderId="0" xfId="0" applyFont="1"/>
    <xf numFmtId="2" fontId="34" fillId="0" borderId="1" xfId="62" applyNumberFormat="1" applyFont="1" applyBorder="1" applyAlignment="1"/>
    <xf numFmtId="0" fontId="34" fillId="0" borderId="11" xfId="0" applyFont="1" applyBorder="1" applyAlignment="1">
      <alignment horizontal="center" wrapText="1"/>
    </xf>
    <xf numFmtId="43" fontId="34" fillId="0" borderId="1" xfId="62" applyNumberFormat="1" applyFont="1" applyBorder="1" applyAlignment="1"/>
    <xf numFmtId="0" fontId="34" fillId="0" borderId="0" xfId="0" applyFont="1" applyBorder="1" applyAlignment="1">
      <alignment horizontal="center" wrapText="1"/>
    </xf>
    <xf numFmtId="0" fontId="34" fillId="0" borderId="0" xfId="0" applyFont="1" applyBorder="1" applyAlignment="1">
      <alignment wrapText="1"/>
    </xf>
    <xf numFmtId="43" fontId="34" fillId="0" borderId="0" xfId="62" applyNumberFormat="1" applyFont="1" applyBorder="1" applyAlignment="1"/>
    <xf numFmtId="0" fontId="36" fillId="26" borderId="1" xfId="0" applyFont="1" applyFill="1" applyBorder="1" applyAlignment="1">
      <alignment horizontal="center" vertical="center" wrapText="1"/>
    </xf>
    <xf numFmtId="177" fontId="40" fillId="26" borderId="1" xfId="0" applyNumberFormat="1" applyFont="1" applyFill="1" applyBorder="1" applyAlignment="1">
      <alignment horizontal="center" vertical="center" wrapText="1"/>
    </xf>
    <xf numFmtId="177" fontId="36" fillId="26" borderId="1" xfId="0" applyNumberFormat="1" applyFont="1" applyFill="1" applyBorder="1" applyAlignment="1">
      <alignment horizontal="center" vertical="center" wrapText="1"/>
    </xf>
    <xf numFmtId="177" fontId="36" fillId="26" borderId="11" xfId="0" applyNumberFormat="1" applyFont="1" applyFill="1" applyBorder="1" applyAlignment="1">
      <alignment horizontal="center" vertical="center" wrapText="1"/>
    </xf>
    <xf numFmtId="177" fontId="36" fillId="26" borderId="1" xfId="0" applyNumberFormat="1" applyFont="1" applyFill="1" applyBorder="1" applyAlignment="1">
      <alignment horizontal="right" vertical="center" wrapText="1"/>
    </xf>
    <xf numFmtId="177" fontId="36" fillId="30" borderId="1" xfId="0" applyNumberFormat="1" applyFont="1" applyFill="1" applyBorder="1" applyAlignment="1">
      <alignment horizontal="left" vertical="center" wrapText="1"/>
    </xf>
    <xf numFmtId="0" fontId="41" fillId="27" borderId="12" xfId="0" applyFont="1" applyFill="1" applyBorder="1" applyAlignment="1">
      <alignment horizontal="center" vertical="center"/>
    </xf>
    <xf numFmtId="0" fontId="41" fillId="27" borderId="0" xfId="0" applyFont="1" applyFill="1" applyBorder="1" applyAlignment="1">
      <alignment horizontal="left"/>
    </xf>
    <xf numFmtId="0" fontId="34" fillId="27" borderId="0" xfId="0" applyFont="1" applyFill="1" applyBorder="1"/>
    <xf numFmtId="177" fontId="34" fillId="27" borderId="0" xfId="0" applyNumberFormat="1" applyFont="1" applyFill="1" applyBorder="1" applyAlignment="1">
      <alignment horizontal="right" vertical="center"/>
    </xf>
    <xf numFmtId="178" fontId="41" fillId="27" borderId="13" xfId="0" applyNumberFormat="1" applyFont="1" applyFill="1" applyBorder="1" applyAlignment="1">
      <alignment horizontal="right"/>
    </xf>
    <xf numFmtId="178" fontId="41" fillId="27" borderId="16" xfId="0" applyNumberFormat="1" applyFont="1" applyFill="1" applyBorder="1" applyAlignment="1">
      <alignment horizontal="right"/>
    </xf>
    <xf numFmtId="0" fontId="42" fillId="0" borderId="16" xfId="0" applyFont="1" applyFill="1" applyBorder="1" applyAlignment="1">
      <alignment horizontal="left" vertical="center"/>
    </xf>
    <xf numFmtId="0" fontId="34" fillId="0" borderId="16" xfId="0" applyFont="1" applyFill="1" applyBorder="1" applyAlignment="1">
      <alignment horizontal="right" vertical="center"/>
    </xf>
    <xf numFmtId="0" fontId="34" fillId="0" borderId="16" xfId="0" applyFont="1" applyFill="1" applyBorder="1" applyAlignment="1">
      <alignment vertical="center" wrapText="1"/>
    </xf>
    <xf numFmtId="179" fontId="34" fillId="0" borderId="16" xfId="0" applyNumberFormat="1" applyFont="1" applyFill="1" applyBorder="1" applyAlignment="1">
      <alignment horizontal="right" vertical="center"/>
    </xf>
    <xf numFmtId="0" fontId="42" fillId="0" borderId="16" xfId="0" applyFont="1" applyFill="1" applyBorder="1" applyAlignment="1">
      <alignment horizontal="left" vertical="center" wrapText="1"/>
    </xf>
    <xf numFmtId="179" fontId="41" fillId="0" borderId="1" xfId="0" applyNumberFormat="1" applyFont="1" applyBorder="1" applyAlignment="1">
      <alignment horizontal="right"/>
    </xf>
    <xf numFmtId="0" fontId="34" fillId="0" borderId="16" xfId="0" applyFont="1" applyBorder="1"/>
    <xf numFmtId="10" fontId="41" fillId="27" borderId="13" xfId="63" applyNumberFormat="1" applyFont="1" applyFill="1" applyBorder="1" applyAlignment="1">
      <alignment horizontal="right"/>
    </xf>
    <xf numFmtId="179" fontId="34" fillId="0" borderId="1" xfId="0" applyNumberFormat="1" applyFont="1" applyBorder="1" applyAlignment="1">
      <alignment horizontal="left"/>
    </xf>
    <xf numFmtId="0" fontId="41" fillId="28" borderId="1" xfId="0" applyFont="1" applyFill="1" applyBorder="1" applyAlignment="1">
      <alignment horizontal="left" vertical="center"/>
    </xf>
    <xf numFmtId="180" fontId="44" fillId="0" borderId="15" xfId="0" applyNumberFormat="1" applyFont="1" applyFill="1" applyBorder="1" applyAlignment="1">
      <alignment horizontal="right"/>
    </xf>
    <xf numFmtId="0" fontId="36" fillId="25" borderId="16" xfId="0" applyFont="1" applyFill="1" applyBorder="1" applyAlignment="1">
      <alignment horizontal="center" vertical="center"/>
    </xf>
    <xf numFmtId="0" fontId="34" fillId="0" borderId="16" xfId="0" applyFont="1" applyBorder="1" applyAlignment="1">
      <alignment wrapText="1"/>
    </xf>
    <xf numFmtId="0" fontId="36" fillId="26" borderId="16" xfId="0" applyFont="1" applyFill="1" applyBorder="1" applyAlignment="1">
      <alignment horizontal="center" vertical="center" wrapText="1"/>
    </xf>
    <xf numFmtId="180" fontId="46" fillId="0" borderId="15" xfId="0" applyNumberFormat="1" applyFont="1" applyFill="1" applyBorder="1" applyAlignment="1">
      <alignment horizontal="right"/>
    </xf>
    <xf numFmtId="0" fontId="45" fillId="31" borderId="23" xfId="3" applyFont="1" applyFill="1" applyBorder="1" applyAlignment="1">
      <alignment horizontal="left" vertical="center" wrapText="1"/>
    </xf>
    <xf numFmtId="0" fontId="41" fillId="27" borderId="16" xfId="0" applyFont="1" applyFill="1" applyBorder="1" applyAlignment="1">
      <alignment horizontal="center" vertical="center"/>
    </xf>
    <xf numFmtId="0" fontId="41" fillId="27" borderId="16" xfId="0" applyFont="1" applyFill="1" applyBorder="1" applyAlignment="1">
      <alignment horizontal="left"/>
    </xf>
    <xf numFmtId="0" fontId="34" fillId="27" borderId="16" xfId="0" applyFont="1" applyFill="1" applyBorder="1"/>
    <xf numFmtId="177" fontId="34" fillId="27" borderId="16" xfId="0" applyNumberFormat="1" applyFont="1" applyFill="1" applyBorder="1" applyAlignment="1">
      <alignment horizontal="right" vertical="center"/>
    </xf>
    <xf numFmtId="0" fontId="45" fillId="31" borderId="16" xfId="3" applyFont="1" applyFill="1" applyBorder="1" applyAlignment="1">
      <alignment horizontal="left" vertical="center" wrapText="1"/>
    </xf>
    <xf numFmtId="0" fontId="45" fillId="31" borderId="21" xfId="3" applyFont="1" applyFill="1" applyBorder="1" applyAlignment="1">
      <alignment horizontal="left" vertical="center" wrapText="1"/>
    </xf>
    <xf numFmtId="0" fontId="42" fillId="0" borderId="21" xfId="0" applyFont="1" applyFill="1" applyBorder="1" applyAlignment="1">
      <alignment horizontal="left" vertical="center"/>
    </xf>
    <xf numFmtId="0" fontId="34" fillId="0" borderId="21" xfId="0" applyFont="1" applyFill="1" applyBorder="1" applyAlignment="1">
      <alignment horizontal="right" vertical="center"/>
    </xf>
    <xf numFmtId="0" fontId="34" fillId="0" borderId="21" xfId="0" applyFont="1" applyFill="1" applyBorder="1" applyAlignment="1">
      <alignment vertical="center" wrapText="1"/>
    </xf>
    <xf numFmtId="179" fontId="34" fillId="0" borderId="21" xfId="0" applyNumberFormat="1" applyFont="1" applyFill="1" applyBorder="1" applyAlignment="1">
      <alignment horizontal="right" vertical="center"/>
    </xf>
    <xf numFmtId="10" fontId="41" fillId="27" borderId="22" xfId="63" applyNumberFormat="1" applyFont="1" applyFill="1" applyBorder="1" applyAlignment="1">
      <alignment horizontal="left"/>
    </xf>
    <xf numFmtId="0" fontId="34" fillId="0" borderId="16" xfId="0" applyFont="1" applyBorder="1" applyAlignment="1">
      <alignment horizontal="left"/>
    </xf>
    <xf numFmtId="0" fontId="42" fillId="32" borderId="21" xfId="0" applyFont="1" applyFill="1" applyBorder="1" applyAlignment="1">
      <alignment horizontal="left" vertical="center" wrapText="1"/>
    </xf>
    <xf numFmtId="181" fontId="34" fillId="0" borderId="21" xfId="0" applyNumberFormat="1" applyFont="1" applyFill="1" applyBorder="1" applyAlignment="1">
      <alignment horizontal="right" vertical="center"/>
    </xf>
    <xf numFmtId="49" fontId="42" fillId="33" borderId="21" xfId="0" applyNumberFormat="1" applyFont="1" applyFill="1" applyBorder="1" applyAlignment="1">
      <alignment vertical="center" wrapText="1"/>
    </xf>
    <xf numFmtId="9" fontId="41" fillId="27" borderId="0" xfId="0" applyNumberFormat="1" applyFont="1" applyFill="1" applyBorder="1" applyAlignment="1">
      <alignment horizontal="left"/>
    </xf>
    <xf numFmtId="49" fontId="42" fillId="0" borderId="16" xfId="0" applyNumberFormat="1" applyFont="1" applyFill="1" applyBorder="1" applyAlignment="1">
      <alignment horizontal="center" vertical="center"/>
    </xf>
    <xf numFmtId="0" fontId="34" fillId="0" borderId="17" xfId="0" applyFont="1" applyBorder="1" applyAlignment="1">
      <alignment horizontal="center" vertical="center"/>
    </xf>
    <xf numFmtId="176" fontId="34" fillId="0" borderId="16" xfId="62" applyFont="1" applyBorder="1" applyAlignment="1"/>
    <xf numFmtId="176" fontId="44" fillId="0" borderId="0" xfId="62" applyFont="1" applyAlignment="1">
      <alignment horizontal="left"/>
    </xf>
    <xf numFmtId="0" fontId="36" fillId="29" borderId="1" xfId="0" applyFont="1" applyFill="1" applyBorder="1" applyAlignment="1">
      <alignment horizontal="center" vertical="center"/>
    </xf>
    <xf numFmtId="0" fontId="36" fillId="29" borderId="16" xfId="0" applyFont="1" applyFill="1" applyBorder="1" applyAlignment="1">
      <alignment horizontal="center" vertical="center"/>
    </xf>
    <xf numFmtId="0" fontId="33" fillId="0" borderId="0" xfId="0" applyFont="1" applyAlignment="1">
      <alignment horizontal="center"/>
    </xf>
    <xf numFmtId="0" fontId="41" fillId="0" borderId="11" xfId="0" applyFont="1" applyBorder="1" applyAlignment="1">
      <alignment horizontal="right"/>
    </xf>
    <xf numFmtId="0" fontId="41" fillId="0" borderId="14" xfId="0" applyFont="1" applyBorder="1" applyAlignment="1">
      <alignment horizontal="right"/>
    </xf>
    <xf numFmtId="0" fontId="41" fillId="0" borderId="18" xfId="0" applyFont="1" applyBorder="1" applyAlignment="1">
      <alignment horizontal="right"/>
    </xf>
    <xf numFmtId="0" fontId="41" fillId="0" borderId="15" xfId="0" applyFont="1" applyBorder="1" applyAlignment="1">
      <alignment horizontal="right"/>
    </xf>
    <xf numFmtId="0" fontId="41" fillId="28" borderId="11" xfId="0" applyFont="1" applyFill="1" applyBorder="1" applyAlignment="1">
      <alignment horizontal="center" vertical="center"/>
    </xf>
    <xf numFmtId="0" fontId="41" fillId="28" borderId="14" xfId="0" applyFont="1" applyFill="1" applyBorder="1" applyAlignment="1">
      <alignment horizontal="center" vertical="center"/>
    </xf>
    <xf numFmtId="0" fontId="41" fillId="28" borderId="18" xfId="0" applyFont="1" applyFill="1" applyBorder="1" applyAlignment="1">
      <alignment horizontal="center" vertical="center"/>
    </xf>
    <xf numFmtId="0" fontId="41" fillId="28" borderId="15" xfId="0" applyFont="1" applyFill="1" applyBorder="1" applyAlignment="1">
      <alignment horizontal="center" vertical="center"/>
    </xf>
    <xf numFmtId="0" fontId="39" fillId="0" borderId="20" xfId="0" applyFont="1" applyBorder="1" applyAlignment="1">
      <alignment horizontal="center" wrapText="1"/>
    </xf>
    <xf numFmtId="0" fontId="43" fillId="0" borderId="21" xfId="0" applyFont="1" applyFill="1" applyBorder="1" applyAlignment="1" applyProtection="1">
      <alignment horizontal="left" vertical="center" wrapText="1"/>
    </xf>
    <xf numFmtId="0" fontId="43" fillId="0" borderId="22" xfId="0" applyFont="1" applyFill="1" applyBorder="1" applyAlignment="1" applyProtection="1">
      <alignment horizontal="left" vertical="center" wrapText="1"/>
    </xf>
    <xf numFmtId="49" fontId="42" fillId="0" borderId="21" xfId="0" applyNumberFormat="1" applyFont="1" applyFill="1" applyBorder="1" applyAlignment="1">
      <alignment horizontal="center" vertical="center"/>
    </xf>
    <xf numFmtId="49" fontId="42" fillId="0" borderId="22" xfId="0" applyNumberFormat="1" applyFont="1" applyFill="1" applyBorder="1" applyAlignment="1">
      <alignment horizontal="center" vertical="center"/>
    </xf>
    <xf numFmtId="0" fontId="34" fillId="0" borderId="17" xfId="0" applyFont="1" applyBorder="1" applyAlignment="1">
      <alignment horizontal="right"/>
    </xf>
    <xf numFmtId="0" fontId="34" fillId="0" borderId="18" xfId="0" applyFont="1" applyBorder="1" applyAlignment="1">
      <alignment horizontal="right"/>
    </xf>
    <xf numFmtId="0" fontId="34" fillId="0" borderId="19" xfId="0" applyFont="1" applyBorder="1" applyAlignment="1">
      <alignment horizontal="right"/>
    </xf>
  </cellXfs>
  <cellStyles count="124">
    <cellStyle name="0,0_x000d__x000a_NA_x000d__x000a_" xfId="2"/>
    <cellStyle name="20% - 强调文字颜色 1" xfId="5"/>
    <cellStyle name="20% - 强调文字颜色 2" xfId="6"/>
    <cellStyle name="20% - 强调文字颜色 3" xfId="7"/>
    <cellStyle name="20% - 强调文字颜色 4" xfId="8"/>
    <cellStyle name="20% - 强调文字颜色 5" xfId="9"/>
    <cellStyle name="20% - 强调文字颜色 6" xfId="10"/>
    <cellStyle name="40% - 强调文字颜色 1" xfId="11"/>
    <cellStyle name="40% - 强调文字颜色 2" xfId="12"/>
    <cellStyle name="40% - 强调文字颜色 3" xfId="13"/>
    <cellStyle name="40% - 强调文字颜色 4" xfId="14"/>
    <cellStyle name="40% - 强调文字颜色 5" xfId="15"/>
    <cellStyle name="40% - 强调文字颜色 6" xfId="16"/>
    <cellStyle name="60% - 强调文字颜色 1" xfId="17"/>
    <cellStyle name="60% - 强调文字颜色 2" xfId="18"/>
    <cellStyle name="60% - 强调文字颜色 3" xfId="19"/>
    <cellStyle name="60% - 强调文字颜色 4" xfId="20"/>
    <cellStyle name="60% - 强调文字颜色 5" xfId="21"/>
    <cellStyle name="60% - 强调文字颜色 6" xfId="22"/>
    <cellStyle name="Comma" xfId="123"/>
    <cellStyle name="Comma 2" xfId="4"/>
    <cellStyle name="Normal 2" xfId="3"/>
    <cellStyle name="Normal 2 2" xfId="122"/>
    <cellStyle name="Normal 3" xfId="23"/>
    <cellStyle name="Normal_Event Logistic Service RFQ Template_v3" xfId="1"/>
    <cellStyle name="百分比" xfId="63" builtinId="5"/>
    <cellStyle name="标题" xfId="24"/>
    <cellStyle name="标题 1" xfId="25"/>
    <cellStyle name="标题 2" xfId="26"/>
    <cellStyle name="标题 3" xfId="27"/>
    <cellStyle name="标题 4" xfId="28"/>
    <cellStyle name="标题_20131026　杭州無錫2日間見積もり(0929)" xfId="29"/>
    <cellStyle name="標準_Meeting Request（1125 价）" xfId="30"/>
    <cellStyle name="差" xfId="31"/>
    <cellStyle name="差_20131026　杭州無錫2日間見積もり(0929)" xfId="32"/>
    <cellStyle name="差_Meeting Request（1125 价）" xfId="33"/>
    <cellStyle name="常规" xfId="0" builtinId="0"/>
    <cellStyle name="常规 2" xfId="34"/>
    <cellStyle name="常规 2 2 4" xfId="35"/>
    <cellStyle name="常规 2 5" xfId="36"/>
    <cellStyle name="常规 3" xfId="37"/>
    <cellStyle name="常规 3 2" xfId="38"/>
    <cellStyle name="常规 3 3" xfId="39"/>
    <cellStyle name="常规 4" xfId="40"/>
    <cellStyle name="常规 5" xfId="41"/>
    <cellStyle name="常规 6" xfId="121"/>
    <cellStyle name="超链接" xfId="65" builtinId="8" hidden="1"/>
    <cellStyle name="超链接" xfId="67" builtinId="8" hidden="1"/>
    <cellStyle name="超链接" xfId="69" builtinId="8" hidden="1"/>
    <cellStyle name="超链接" xfId="71" builtinId="8" hidden="1"/>
    <cellStyle name="超链接" xfId="73" builtinId="8" hidden="1"/>
    <cellStyle name="超链接" xfId="75" builtinId="8" hidden="1"/>
    <cellStyle name="超链接" xfId="77" builtinId="8" hidden="1"/>
    <cellStyle name="超链接" xfId="79" builtinId="8" hidden="1"/>
    <cellStyle name="超链接" xfId="81" builtinId="8" hidden="1"/>
    <cellStyle name="超链接" xfId="83" builtinId="8" hidden="1"/>
    <cellStyle name="超链接" xfId="85" builtinId="8" hidden="1"/>
    <cellStyle name="超链接" xfId="87" builtinId="8" hidden="1"/>
    <cellStyle name="超链接" xfId="89" builtinId="8" hidden="1"/>
    <cellStyle name="超链接" xfId="91" builtinId="8" hidden="1"/>
    <cellStyle name="超链接" xfId="93" builtinId="8" hidden="1"/>
    <cellStyle name="超链接" xfId="95" builtinId="8" hidden="1"/>
    <cellStyle name="超链接" xfId="97" builtinId="8" hidden="1"/>
    <cellStyle name="超链接" xfId="99" builtinId="8" hidden="1"/>
    <cellStyle name="超链接" xfId="101" builtinId="8" hidden="1"/>
    <cellStyle name="超链接" xfId="103" builtinId="8" hidden="1"/>
    <cellStyle name="超链接" xfId="105" builtinId="8" hidden="1"/>
    <cellStyle name="超链接" xfId="107" builtinId="8" hidden="1"/>
    <cellStyle name="超链接" xfId="109" builtinId="8" hidden="1"/>
    <cellStyle name="超链接" xfId="111" builtinId="8" hidden="1"/>
    <cellStyle name="超链接" xfId="113" builtinId="8" hidden="1"/>
    <cellStyle name="超链接" xfId="115" builtinId="8" hidden="1"/>
    <cellStyle name="超链接" xfId="117" builtinId="8" hidden="1"/>
    <cellStyle name="超链接" xfId="119" builtinId="8" hidden="1"/>
    <cellStyle name="好" xfId="42"/>
    <cellStyle name="好_20131026　杭州無錫2日間見積もり(0929)" xfId="43"/>
    <cellStyle name="好_Meeting Request（1125 价）" xfId="44"/>
    <cellStyle name="汇总" xfId="45"/>
    <cellStyle name="计算" xfId="46"/>
    <cellStyle name="检查单元格" xfId="47"/>
    <cellStyle name="解释性文本" xfId="48"/>
    <cellStyle name="警告文本" xfId="49"/>
    <cellStyle name="链接单元格" xfId="50"/>
    <cellStyle name="千位分隔" xfId="62" builtinId="3"/>
    <cellStyle name="千位分隔 2" xfId="64"/>
    <cellStyle name="强调文字颜色 1" xfId="51"/>
    <cellStyle name="强调文字颜色 2" xfId="52"/>
    <cellStyle name="强调文字颜色 3" xfId="53"/>
    <cellStyle name="强调文字颜色 4" xfId="54"/>
    <cellStyle name="强调文字颜色 5" xfId="55"/>
    <cellStyle name="强调文字颜色 6" xfId="56"/>
    <cellStyle name="适中" xfId="57"/>
    <cellStyle name="输出" xfId="58"/>
    <cellStyle name="输入" xfId="59"/>
    <cellStyle name="样式 1" xfId="60"/>
    <cellStyle name="已访问的超链接" xfId="66" builtinId="9" hidden="1"/>
    <cellStyle name="已访问的超链接" xfId="68" builtinId="9" hidden="1"/>
    <cellStyle name="已访问的超链接" xfId="70" builtinId="9" hidden="1"/>
    <cellStyle name="已访问的超链接" xfId="72" builtinId="9" hidden="1"/>
    <cellStyle name="已访问的超链接" xfId="74" builtinId="9" hidden="1"/>
    <cellStyle name="已访问的超链接" xfId="76" builtinId="9" hidden="1"/>
    <cellStyle name="已访问的超链接" xfId="78" builtinId="9" hidden="1"/>
    <cellStyle name="已访问的超链接" xfId="80" builtinId="9" hidden="1"/>
    <cellStyle name="已访问的超链接" xfId="82" builtinId="9" hidden="1"/>
    <cellStyle name="已访问的超链接" xfId="84" builtinId="9" hidden="1"/>
    <cellStyle name="已访问的超链接" xfId="86" builtinId="9" hidden="1"/>
    <cellStyle name="已访问的超链接" xfId="88" builtinId="9" hidden="1"/>
    <cellStyle name="已访问的超链接" xfId="90" builtinId="9" hidden="1"/>
    <cellStyle name="已访问的超链接" xfId="92" builtinId="9" hidden="1"/>
    <cellStyle name="已访问的超链接" xfId="94" builtinId="9" hidden="1"/>
    <cellStyle name="已访问的超链接" xfId="96" builtinId="9" hidden="1"/>
    <cellStyle name="已访问的超链接" xfId="98" builtinId="9" hidden="1"/>
    <cellStyle name="已访问的超链接" xfId="100" builtinId="9" hidden="1"/>
    <cellStyle name="已访问的超链接" xfId="102" builtinId="9" hidden="1"/>
    <cellStyle name="已访问的超链接" xfId="104" builtinId="9" hidden="1"/>
    <cellStyle name="已访问的超链接" xfId="106" builtinId="9" hidden="1"/>
    <cellStyle name="已访问的超链接" xfId="108" builtinId="9" hidden="1"/>
    <cellStyle name="已访问的超链接" xfId="110" builtinId="9" hidden="1"/>
    <cellStyle name="已访问的超链接" xfId="112" builtinId="9" hidden="1"/>
    <cellStyle name="已访问的超链接" xfId="114" builtinId="9" hidden="1"/>
    <cellStyle name="已访问的超链接" xfId="116" builtinId="9" hidden="1"/>
    <cellStyle name="已访问的超链接" xfId="118" builtinId="9" hidden="1"/>
    <cellStyle name="已访问的超链接" xfId="120" builtinId="9" hidden="1"/>
    <cellStyle name="注释" xfId="61"/>
  </cellStyles>
  <dxfs count="11">
    <dxf>
      <fill>
        <patternFill patternType="solid">
          <fgColor rgb="FFD9E1F2"/>
          <bgColor rgb="FFD9E1F2"/>
        </patternFill>
      </fill>
      <border>
        <bottom style="thin">
          <color rgb="FF8EA9DB"/>
        </bottom>
      </border>
    </dxf>
    <dxf>
      <fill>
        <patternFill patternType="solid">
          <fgColor rgb="FFD9E1F2"/>
          <bgColor rgb="FFD9E1F2"/>
        </patternFill>
      </fill>
      <border>
        <bottom style="thin">
          <color rgb="FF8EA9DB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8EA9DB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472C4"/>
        </top>
        <bottom style="thin">
          <color rgb="FF4472C4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9E1F2"/>
          <bgColor rgb="FFD9E1F2"/>
        </patternFill>
      </fill>
      <border>
        <top style="thin">
          <color rgb="FF8EA9DB"/>
        </top>
      </border>
    </dxf>
    <dxf>
      <font>
        <b/>
        <color rgb="FF000000"/>
      </font>
      <fill>
        <patternFill patternType="solid">
          <fgColor rgb="FFD9E1F2"/>
          <bgColor rgb="FFD9E1F2"/>
        </patternFill>
      </fill>
      <border>
        <bottom style="thin">
          <color rgb="FF8EA9DB"/>
        </bottom>
      </border>
    </dxf>
  </dxfs>
  <tableStyles count="1" defaultTableStyle="TableStyleMedium2" defaultPivotStyle="PivotStyleLight16">
    <tableStyle name="PivotStyleLight16 2" table="0" count="11">
      <tableStyleElement type="headerRow" dxfId="10"/>
      <tableStyleElement type="totalRow" dxfId="9"/>
      <tableStyleElement type="firstRowStripe" dxfId="8"/>
      <tableStyleElement type="firstColumnStripe" dxfId="7"/>
      <tableStyleElement type="firstSubtotalColumn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K34"/>
  <sheetViews>
    <sheetView tabSelected="1" topLeftCell="B4" zoomScale="80" zoomScaleNormal="80" zoomScalePageLayoutView="130" workbookViewId="0">
      <selection activeCell="F21" sqref="F21"/>
    </sheetView>
  </sheetViews>
  <sheetFormatPr defaultColWidth="8.875" defaultRowHeight="15.75"/>
  <cols>
    <col min="1" max="1" width="8.875" style="1"/>
    <col min="2" max="2" width="8.5" style="1" customWidth="1"/>
    <col min="3" max="4" width="25.625" style="1" customWidth="1"/>
    <col min="5" max="5" width="18.75" style="1" bestFit="1" customWidth="1"/>
    <col min="6" max="6" width="24.125" style="1" customWidth="1"/>
    <col min="7" max="7" width="16.75" style="1" customWidth="1"/>
    <col min="8" max="8" width="8.5" style="1" customWidth="1"/>
    <col min="9" max="9" width="13.5" style="1" customWidth="1"/>
    <col min="10" max="10" width="13.625" style="1" customWidth="1"/>
    <col min="11" max="11" width="16" style="1" bestFit="1" customWidth="1"/>
    <col min="12" max="16384" width="8.875" style="1"/>
  </cols>
  <sheetData>
    <row r="2" spans="2:11" ht="20.25">
      <c r="B2" s="70" t="s">
        <v>49</v>
      </c>
      <c r="C2" s="70"/>
      <c r="D2" s="70"/>
      <c r="E2" s="70"/>
      <c r="F2" s="70"/>
      <c r="H2" s="2"/>
      <c r="I2" s="2"/>
      <c r="J2" s="2"/>
      <c r="K2" s="3"/>
    </row>
    <row r="3" spans="2:11" ht="31.5">
      <c r="B3" s="4"/>
      <c r="C3" s="5" t="s">
        <v>1</v>
      </c>
      <c r="D3" s="5"/>
      <c r="E3" s="6" t="s">
        <v>19</v>
      </c>
      <c r="G3" s="2"/>
      <c r="H3" s="2"/>
      <c r="I3" s="2"/>
      <c r="J3" s="2"/>
      <c r="K3" s="3"/>
    </row>
    <row r="4" spans="2:11">
      <c r="B4" s="7" t="s">
        <v>2</v>
      </c>
      <c r="C4" s="8" t="s">
        <v>3</v>
      </c>
      <c r="D4" s="43"/>
      <c r="E4" s="8" t="s">
        <v>4</v>
      </c>
      <c r="F4" s="8" t="s">
        <v>18</v>
      </c>
      <c r="G4" s="9"/>
      <c r="H4" s="2"/>
      <c r="I4" s="2"/>
      <c r="J4" s="2"/>
      <c r="K4" s="3"/>
    </row>
    <row r="5" spans="2:11">
      <c r="B5" s="10">
        <v>1</v>
      </c>
      <c r="C5" s="11" t="s">
        <v>21</v>
      </c>
      <c r="D5" s="44"/>
      <c r="E5" s="12">
        <f>J13</f>
        <v>209770</v>
      </c>
      <c r="F5" s="12"/>
      <c r="G5" s="13"/>
      <c r="H5" s="2"/>
      <c r="I5" s="2"/>
      <c r="J5" s="2"/>
      <c r="K5" s="3"/>
    </row>
    <row r="6" spans="2:11">
      <c r="B6" s="65">
        <v>2</v>
      </c>
      <c r="C6" s="44" t="s">
        <v>29</v>
      </c>
      <c r="D6" s="44"/>
      <c r="E6" s="66">
        <f>J16</f>
        <v>41480</v>
      </c>
      <c r="F6" s="66"/>
      <c r="G6" s="13"/>
      <c r="H6" s="2"/>
      <c r="I6" s="2"/>
      <c r="J6" s="2"/>
      <c r="K6" s="3"/>
    </row>
    <row r="7" spans="2:11">
      <c r="B7" s="65">
        <v>3</v>
      </c>
      <c r="C7" s="44" t="s">
        <v>48</v>
      </c>
      <c r="D7" s="44"/>
      <c r="E7" s="66">
        <f>J19</f>
        <v>22300</v>
      </c>
      <c r="F7" s="66"/>
      <c r="G7" s="13"/>
      <c r="H7" s="2"/>
      <c r="I7" s="2"/>
      <c r="J7" s="2"/>
      <c r="K7" s="3"/>
    </row>
    <row r="8" spans="2:11">
      <c r="B8" s="10">
        <v>2</v>
      </c>
      <c r="C8" s="11" t="s">
        <v>16</v>
      </c>
      <c r="D8" s="44"/>
      <c r="E8" s="14">
        <f>J24</f>
        <v>16413</v>
      </c>
      <c r="F8" s="14"/>
      <c r="G8" s="2"/>
      <c r="H8" s="2"/>
      <c r="I8" s="2"/>
      <c r="J8" s="2"/>
      <c r="K8" s="3"/>
    </row>
    <row r="9" spans="2:11">
      <c r="B9" s="15"/>
      <c r="C9" s="11" t="s">
        <v>0</v>
      </c>
      <c r="D9" s="44"/>
      <c r="E9" s="16">
        <f>SUM(E5:E8)</f>
        <v>289963</v>
      </c>
      <c r="F9" s="16"/>
      <c r="G9" s="2"/>
      <c r="H9" s="2"/>
      <c r="I9" s="2"/>
      <c r="J9" s="2"/>
      <c r="K9" s="3"/>
    </row>
    <row r="10" spans="2:11">
      <c r="B10" s="17"/>
      <c r="C10" s="18"/>
      <c r="D10" s="18"/>
      <c r="E10" s="19"/>
      <c r="G10" s="2"/>
      <c r="H10" s="2"/>
      <c r="I10" s="2"/>
      <c r="J10" s="2"/>
      <c r="K10" s="3"/>
    </row>
    <row r="11" spans="2:11" ht="27.75">
      <c r="B11" s="17"/>
      <c r="C11" s="79" t="s">
        <v>17</v>
      </c>
      <c r="D11" s="79"/>
      <c r="E11" s="79"/>
      <c r="F11" s="79"/>
      <c r="G11" s="79"/>
      <c r="H11" s="79"/>
      <c r="I11" s="79"/>
      <c r="J11" s="79"/>
      <c r="K11" s="3"/>
    </row>
    <row r="12" spans="2:11" ht="47.25">
      <c r="B12" s="20" t="s">
        <v>5</v>
      </c>
      <c r="C12" s="20" t="s">
        <v>6</v>
      </c>
      <c r="D12" s="45"/>
      <c r="E12" s="20" t="s">
        <v>7</v>
      </c>
      <c r="F12" s="20" t="s">
        <v>8</v>
      </c>
      <c r="G12" s="21" t="s">
        <v>9</v>
      </c>
      <c r="H12" s="22" t="s">
        <v>10</v>
      </c>
      <c r="I12" s="23" t="s">
        <v>11</v>
      </c>
      <c r="J12" s="24" t="s">
        <v>12</v>
      </c>
      <c r="K12" s="25" t="s">
        <v>15</v>
      </c>
    </row>
    <row r="13" spans="2:11">
      <c r="B13" s="26">
        <v>1</v>
      </c>
      <c r="C13" s="27" t="str">
        <f>C5</f>
        <v>医学服务</v>
      </c>
      <c r="D13" s="27"/>
      <c r="E13" s="27"/>
      <c r="F13" s="28"/>
      <c r="G13" s="29"/>
      <c r="H13" s="29"/>
      <c r="I13" s="29"/>
      <c r="J13" s="30">
        <f>SUM(J14:J15)</f>
        <v>209770</v>
      </c>
      <c r="K13" s="31"/>
    </row>
    <row r="14" spans="2:11" ht="31.5">
      <c r="B14" s="82" t="s">
        <v>22</v>
      </c>
      <c r="C14" s="80" t="s">
        <v>26</v>
      </c>
      <c r="D14" s="47" t="s">
        <v>20</v>
      </c>
      <c r="E14" s="32" t="s">
        <v>24</v>
      </c>
      <c r="F14" s="36" t="s">
        <v>28</v>
      </c>
      <c r="G14" s="33">
        <v>10</v>
      </c>
      <c r="H14" s="34">
        <v>12</v>
      </c>
      <c r="I14" s="35">
        <v>446</v>
      </c>
      <c r="J14" s="35">
        <f>I14*G14*H14</f>
        <v>53520</v>
      </c>
      <c r="K14" s="35">
        <v>446</v>
      </c>
    </row>
    <row r="15" spans="2:11" ht="78.75">
      <c r="B15" s="83"/>
      <c r="C15" s="81"/>
      <c r="D15" s="47" t="s">
        <v>25</v>
      </c>
      <c r="E15" s="32" t="s">
        <v>23</v>
      </c>
      <c r="F15" s="36" t="s">
        <v>27</v>
      </c>
      <c r="G15" s="33">
        <v>10</v>
      </c>
      <c r="H15" s="34">
        <v>25</v>
      </c>
      <c r="I15" s="35">
        <v>625</v>
      </c>
      <c r="J15" s="35">
        <f>I15*G15*H15</f>
        <v>156250</v>
      </c>
      <c r="K15" s="35">
        <v>625</v>
      </c>
    </row>
    <row r="16" spans="2:11">
      <c r="B16" s="48">
        <v>2</v>
      </c>
      <c r="C16" s="49" t="s">
        <v>46</v>
      </c>
      <c r="D16" s="49"/>
      <c r="E16" s="49"/>
      <c r="F16" s="50"/>
      <c r="G16" s="51"/>
      <c r="H16" s="51"/>
      <c r="I16" s="51"/>
      <c r="J16" s="31">
        <f>SUM(J17:J18)</f>
        <v>41480</v>
      </c>
      <c r="K16" s="31"/>
    </row>
    <row r="17" spans="2:11">
      <c r="B17" s="64" t="s">
        <v>41</v>
      </c>
      <c r="C17" s="59" t="s">
        <v>30</v>
      </c>
      <c r="D17" s="52" t="s">
        <v>31</v>
      </c>
      <c r="E17" s="54" t="s">
        <v>32</v>
      </c>
      <c r="F17" s="60" t="s">
        <v>33</v>
      </c>
      <c r="G17" s="55">
        <v>10</v>
      </c>
      <c r="H17" s="56">
        <v>6</v>
      </c>
      <c r="I17" s="61">
        <v>286</v>
      </c>
      <c r="J17" s="61">
        <f t="shared" ref="J17" si="0">I17*G17*H17</f>
        <v>17160</v>
      </c>
      <c r="K17" s="61">
        <v>286</v>
      </c>
    </row>
    <row r="18" spans="2:11" ht="31.5">
      <c r="B18" s="64" t="s">
        <v>42</v>
      </c>
      <c r="C18" s="62" t="s">
        <v>34</v>
      </c>
      <c r="D18" s="53" t="s">
        <v>35</v>
      </c>
      <c r="E18" s="54" t="s">
        <v>32</v>
      </c>
      <c r="F18" s="60" t="s">
        <v>51</v>
      </c>
      <c r="G18" s="55">
        <v>10</v>
      </c>
      <c r="H18" s="56">
        <v>8</v>
      </c>
      <c r="I18" s="61">
        <v>304</v>
      </c>
      <c r="J18" s="61">
        <f>G18*H18*I18</f>
        <v>24320</v>
      </c>
      <c r="K18" s="61">
        <v>304</v>
      </c>
    </row>
    <row r="19" spans="2:11">
      <c r="B19" s="48">
        <v>3</v>
      </c>
      <c r="C19" s="49" t="s">
        <v>47</v>
      </c>
      <c r="D19" s="49"/>
      <c r="E19" s="49"/>
      <c r="F19" s="50"/>
      <c r="G19" s="51"/>
      <c r="H19" s="51"/>
      <c r="I19" s="51"/>
      <c r="J19" s="31">
        <f>SUM(J20:J21)</f>
        <v>22300</v>
      </c>
      <c r="K19" s="31"/>
    </row>
    <row r="20" spans="2:11" ht="31.5">
      <c r="B20" s="64" t="s">
        <v>43</v>
      </c>
      <c r="C20" s="59" t="s">
        <v>37</v>
      </c>
      <c r="D20" s="52" t="s">
        <v>40</v>
      </c>
      <c r="E20" s="54" t="s">
        <v>38</v>
      </c>
      <c r="F20" s="60" t="s">
        <v>50</v>
      </c>
      <c r="G20" s="55">
        <v>5</v>
      </c>
      <c r="H20" s="56">
        <v>6</v>
      </c>
      <c r="I20" s="35">
        <v>446</v>
      </c>
      <c r="J20" s="57">
        <f t="shared" ref="J20:J21" si="1">I20*G20*H20</f>
        <v>13380</v>
      </c>
      <c r="K20" s="57">
        <v>446</v>
      </c>
    </row>
    <row r="21" spans="2:11" ht="31.5">
      <c r="B21" s="64" t="s">
        <v>44</v>
      </c>
      <c r="C21" s="59" t="s">
        <v>39</v>
      </c>
      <c r="D21" s="52" t="s">
        <v>40</v>
      </c>
      <c r="E21" s="54" t="s">
        <v>32</v>
      </c>
      <c r="F21" s="60" t="s">
        <v>45</v>
      </c>
      <c r="G21" s="55">
        <v>5</v>
      </c>
      <c r="H21" s="56">
        <v>4</v>
      </c>
      <c r="I21" s="35">
        <v>446</v>
      </c>
      <c r="J21" s="57">
        <f t="shared" si="1"/>
        <v>8920</v>
      </c>
      <c r="K21" s="57">
        <v>446</v>
      </c>
    </row>
    <row r="22" spans="2:11">
      <c r="B22" s="84" t="s">
        <v>36</v>
      </c>
      <c r="C22" s="85"/>
      <c r="D22" s="85"/>
      <c r="E22" s="85"/>
      <c r="F22" s="85"/>
      <c r="G22" s="85"/>
      <c r="H22" s="85"/>
      <c r="I22" s="86"/>
      <c r="J22" s="37">
        <f>J13+J16+J19</f>
        <v>273550</v>
      </c>
      <c r="K22" s="38"/>
    </row>
    <row r="23" spans="2:11">
      <c r="B23" s="26">
        <v>2</v>
      </c>
      <c r="C23" s="27" t="s">
        <v>16</v>
      </c>
      <c r="D23" s="27"/>
      <c r="E23" s="63">
        <v>0.06</v>
      </c>
      <c r="F23" s="28"/>
      <c r="G23" s="29"/>
      <c r="H23" s="29"/>
      <c r="I23" s="29"/>
      <c r="J23" s="39"/>
      <c r="K23" s="58"/>
    </row>
    <row r="24" spans="2:11">
      <c r="B24" s="71" t="s">
        <v>13</v>
      </c>
      <c r="C24" s="72"/>
      <c r="D24" s="73"/>
      <c r="E24" s="72"/>
      <c r="F24" s="72"/>
      <c r="G24" s="72"/>
      <c r="H24" s="72"/>
      <c r="I24" s="74"/>
      <c r="J24" s="37">
        <f>J22*E23</f>
        <v>16413</v>
      </c>
      <c r="K24" s="40"/>
    </row>
    <row r="25" spans="2:11">
      <c r="B25" s="75"/>
      <c r="C25" s="76"/>
      <c r="D25" s="77"/>
      <c r="E25" s="76"/>
      <c r="F25" s="76"/>
      <c r="G25" s="76"/>
      <c r="H25" s="76"/>
      <c r="I25" s="76"/>
      <c r="J25" s="78"/>
      <c r="K25" s="41"/>
    </row>
    <row r="26" spans="2:11">
      <c r="B26" s="68" t="s">
        <v>14</v>
      </c>
      <c r="C26" s="68"/>
      <c r="D26" s="69"/>
      <c r="E26" s="68"/>
      <c r="F26" s="68"/>
      <c r="G26" s="68"/>
      <c r="H26" s="68"/>
      <c r="I26" s="68"/>
      <c r="J26" s="46">
        <f>J22+J24</f>
        <v>289963</v>
      </c>
      <c r="K26" s="42"/>
    </row>
    <row r="29" spans="2:11" ht="15" customHeight="1"/>
    <row r="31" spans="2:11" ht="17.25" customHeight="1"/>
    <row r="34" spans="3:4">
      <c r="C34" s="67"/>
      <c r="D34" s="67"/>
    </row>
  </sheetData>
  <mergeCells count="9">
    <mergeCell ref="C34:D34"/>
    <mergeCell ref="B26:I26"/>
    <mergeCell ref="B2:F2"/>
    <mergeCell ref="B24:I24"/>
    <mergeCell ref="B25:J25"/>
    <mergeCell ref="C11:J11"/>
    <mergeCell ref="C14:C15"/>
    <mergeCell ref="B14:B15"/>
    <mergeCell ref="B22:I22"/>
  </mergeCells>
  <phoneticPr fontId="1" type="noConversion"/>
  <pageMargins left="0.7" right="0.7" top="0.75" bottom="0.75" header="0.3" footer="0.3"/>
  <pageSetup paperSize="9" scale="62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</vt:lpstr>
    </vt:vector>
  </TitlesOfParts>
  <Company>sanofi-aventis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Yang, Juta PH/CN/EXT</dc:creator>
  <cp:lastModifiedBy>娄轩 Hana Lou</cp:lastModifiedBy>
  <cp:lastPrinted>2018-10-16T03:27:19Z</cp:lastPrinted>
  <dcterms:created xsi:type="dcterms:W3CDTF">2014-02-12T08:04:12Z</dcterms:created>
  <dcterms:modified xsi:type="dcterms:W3CDTF">2020-09-16T03:04:00Z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