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0" windowWidth="20490" windowHeight="7755"/>
  </bookViews>
  <sheets>
    <sheet name="报价" sheetId="22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7" i="22" l="1"/>
  <c r="K16" i="22" s="1"/>
  <c r="K13" i="22"/>
  <c r="E3" i="22" s="1"/>
  <c r="K15" i="22"/>
  <c r="E4" i="22"/>
  <c r="K14" i="22"/>
  <c r="E5" i="22" l="1"/>
  <c r="K12" i="22"/>
  <c r="K18" i="22" s="1"/>
  <c r="K20" i="22" l="1"/>
  <c r="K19" i="22"/>
  <c r="E6" i="22" s="1"/>
  <c r="E7" i="22" s="1"/>
</calcChain>
</file>

<file path=xl/sharedStrings.xml><?xml version="1.0" encoding="utf-8"?>
<sst xmlns="http://schemas.openxmlformats.org/spreadsheetml/2006/main" count="39" uniqueCount="36">
  <si>
    <t>人员</t>
    <phoneticPr fontId="2" type="noConversion"/>
  </si>
  <si>
    <t>单价</t>
    <phoneticPr fontId="2" type="noConversion"/>
  </si>
  <si>
    <t>总价</t>
    <phoneticPr fontId="2" type="noConversion"/>
  </si>
  <si>
    <t>项目</t>
    <phoneticPr fontId="2" type="noConversion"/>
  </si>
  <si>
    <t>内容</t>
    <phoneticPr fontId="2" type="noConversion"/>
  </si>
  <si>
    <t>数量</t>
    <phoneticPr fontId="2" type="noConversion"/>
  </si>
  <si>
    <t>单位</t>
    <phoneticPr fontId="2" type="noConversion"/>
  </si>
  <si>
    <t>小时</t>
    <phoneticPr fontId="2" type="noConversion"/>
  </si>
  <si>
    <t>次数</t>
    <phoneticPr fontId="2" type="noConversion"/>
  </si>
  <si>
    <t>税费</t>
    <phoneticPr fontId="2" type="noConversion"/>
  </si>
  <si>
    <t>Advertising - Account Manager</t>
    <phoneticPr fontId="2" type="noConversion"/>
  </si>
  <si>
    <t>备注</t>
    <phoneticPr fontId="2" type="noConversion"/>
  </si>
  <si>
    <t>项目管理</t>
    <phoneticPr fontId="2" type="noConversion"/>
  </si>
  <si>
    <t>Total</t>
    <phoneticPr fontId="2" type="noConversion"/>
  </si>
  <si>
    <t>Item</t>
    <phoneticPr fontId="2" type="noConversion"/>
  </si>
  <si>
    <t>Descripation描述</t>
  </si>
  <si>
    <t>Quotation
报价</t>
  </si>
  <si>
    <t>总计 Total</t>
  </si>
  <si>
    <t>报价明细表 Quotation Breakdown</t>
  </si>
  <si>
    <t>麦田执行部分</t>
    <phoneticPr fontId="2" type="noConversion"/>
  </si>
  <si>
    <t>3.0 平台管理</t>
    <phoneticPr fontId="2" type="noConversion"/>
  </si>
  <si>
    <t>2.0 PV报告</t>
    <phoneticPr fontId="2" type="noConversion"/>
  </si>
  <si>
    <t>1.0 项目报告</t>
    <phoneticPr fontId="2" type="noConversion"/>
  </si>
  <si>
    <t>月报告</t>
    <phoneticPr fontId="2" type="noConversion"/>
  </si>
  <si>
    <t>交互体验策划、H5创意负责根据每月收集的数据，提供基础统计报告</t>
    <phoneticPr fontId="25" type="noConversion"/>
  </si>
  <si>
    <t>Healthcare - Medical Editor</t>
    <phoneticPr fontId="2" type="noConversion"/>
  </si>
  <si>
    <t>项目平台的运维管理</t>
    <phoneticPr fontId="2" type="noConversion"/>
  </si>
  <si>
    <t>与赛诺菲和阿里沟通对接；资料整理及汇总；项目进展把控</t>
    <phoneticPr fontId="25" type="noConversion"/>
  </si>
  <si>
    <t>PV报告</t>
    <phoneticPr fontId="2" type="noConversion"/>
  </si>
  <si>
    <t>医学+月度汇报</t>
    <phoneticPr fontId="2" type="noConversion"/>
  </si>
  <si>
    <t>4.0 税</t>
    <phoneticPr fontId="2" type="noConversion"/>
  </si>
  <si>
    <t>PV报告</t>
    <phoneticPr fontId="2" type="noConversion"/>
  </si>
  <si>
    <t>项目报告</t>
    <phoneticPr fontId="2" type="noConversion"/>
  </si>
  <si>
    <t>平台管理</t>
    <phoneticPr fontId="2" type="noConversion"/>
  </si>
  <si>
    <t>税费</t>
    <phoneticPr fontId="2" type="noConversion"/>
  </si>
  <si>
    <t>阿里平台运营报价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</si>
</sst>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\(0\)"/>
    <numFmt numFmtId="177" formatCode="#,##0.00_ "/>
    <numFmt numFmtId="178" formatCode="_ &quot;￥&quot;* #,##0.00_ ;_ &quot;￥&quot;* \-#,##0.00_ ;_ &quot;￥&quot;* \-??_ ;_ @_ "/>
    <numFmt numFmtId="179" formatCode="0.0000%"/>
    <numFmt numFmtId="180" formatCode="#,##0_ "/>
  </numFmts>
  <fonts count="47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2"/>
      <color theme="0" tint="-0.14999847407452621"/>
      <name val="微软雅黑"/>
      <family val="2"/>
      <charset val="134"/>
    </font>
    <font>
      <b/>
      <i/>
      <sz val="12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20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4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sz val="14"/>
      <name val="宋体"/>
      <family val="3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23">
    <xf numFmtId="0" fontId="0" fillId="0" borderId="0"/>
    <xf numFmtId="0" fontId="5" fillId="0" borderId="0"/>
    <xf numFmtId="0" fontId="3" fillId="0" borderId="0"/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6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8" fillId="0" borderId="0"/>
    <xf numFmtId="0" fontId="1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0" fontId="38" fillId="0" borderId="0">
      <alignment vertical="top"/>
    </xf>
    <xf numFmtId="43" fontId="1" fillId="0" borderId="0" applyFont="0" applyFill="0" applyBorder="0" applyAlignment="0" applyProtection="0">
      <alignment vertical="center"/>
    </xf>
  </cellStyleXfs>
  <cellXfs count="80"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31" fillId="24" borderId="11" xfId="0" applyFont="1" applyFill="1" applyBorder="1" applyAlignment="1">
      <alignment horizontal="center" vertical="center" wrapText="1"/>
    </xf>
    <xf numFmtId="176" fontId="31" fillId="24" borderId="16" xfId="0" applyNumberFormat="1" applyFont="1" applyFill="1" applyBorder="1" applyAlignment="1">
      <alignment horizontal="center" vertical="center" wrapText="1"/>
    </xf>
    <xf numFmtId="176" fontId="31" fillId="24" borderId="12" xfId="0" applyNumberFormat="1" applyFont="1" applyFill="1" applyBorder="1" applyAlignment="1">
      <alignment horizontal="center" vertical="center" wrapText="1"/>
    </xf>
    <xf numFmtId="0" fontId="31" fillId="24" borderId="12" xfId="0" applyFont="1" applyFill="1" applyBorder="1" applyAlignment="1">
      <alignment horizontal="center" vertical="center" wrapText="1"/>
    </xf>
    <xf numFmtId="176" fontId="31" fillId="24" borderId="13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0" fontId="36" fillId="0" borderId="17" xfId="0" applyFont="1" applyFill="1" applyBorder="1" applyAlignment="1">
      <alignment vertical="center" wrapText="1"/>
    </xf>
    <xf numFmtId="176" fontId="29" fillId="25" borderId="10" xfId="0" applyNumberFormat="1" applyFont="1" applyFill="1" applyBorder="1" applyAlignment="1">
      <alignment horizontal="right" vertical="center"/>
    </xf>
    <xf numFmtId="0" fontId="32" fillId="26" borderId="10" xfId="0" applyFont="1" applyFill="1" applyBorder="1" applyAlignment="1">
      <alignment vertical="center"/>
    </xf>
    <xf numFmtId="0" fontId="30" fillId="25" borderId="22" xfId="0" applyFont="1" applyFill="1" applyBorder="1" applyAlignment="1">
      <alignment horizontal="left" vertical="center"/>
    </xf>
    <xf numFmtId="0" fontId="30" fillId="25" borderId="14" xfId="0" applyFont="1" applyFill="1" applyBorder="1" applyAlignment="1">
      <alignment horizontal="left" vertical="center"/>
    </xf>
    <xf numFmtId="0" fontId="36" fillId="0" borderId="17" xfId="0" applyFont="1" applyFill="1" applyBorder="1" applyAlignment="1">
      <alignment vertical="center"/>
    </xf>
    <xf numFmtId="0" fontId="35" fillId="0" borderId="19" xfId="0" applyFont="1" applyFill="1" applyBorder="1" applyAlignment="1">
      <alignment horizontal="center" vertical="center"/>
    </xf>
    <xf numFmtId="0" fontId="34" fillId="0" borderId="0" xfId="0" applyFont="1"/>
    <xf numFmtId="0" fontId="35" fillId="0" borderId="17" xfId="0" applyFont="1" applyFill="1" applyBorder="1" applyAlignment="1">
      <alignment vertical="center"/>
    </xf>
    <xf numFmtId="0" fontId="36" fillId="0" borderId="17" xfId="0" applyFont="1" applyFill="1" applyBorder="1" applyAlignment="1">
      <alignment horizontal="left" vertical="center"/>
    </xf>
    <xf numFmtId="0" fontId="35" fillId="0" borderId="17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vertical="center"/>
    </xf>
    <xf numFmtId="0" fontId="35" fillId="0" borderId="17" xfId="0" applyFont="1" applyFill="1" applyBorder="1" applyAlignment="1">
      <alignment horizontal="center" vertical="center"/>
    </xf>
    <xf numFmtId="0" fontId="30" fillId="25" borderId="17" xfId="0" applyFont="1" applyFill="1" applyBorder="1" applyAlignment="1">
      <alignment horizontal="left" vertical="center"/>
    </xf>
    <xf numFmtId="0" fontId="36" fillId="0" borderId="17" xfId="0" applyFont="1" applyFill="1" applyBorder="1" applyAlignment="1">
      <alignment horizontal="center" vertical="center"/>
    </xf>
    <xf numFmtId="177" fontId="33" fillId="25" borderId="10" xfId="0" applyNumberFormat="1" applyFont="1" applyFill="1" applyBorder="1" applyAlignment="1">
      <alignment horizontal="right"/>
    </xf>
    <xf numFmtId="0" fontId="35" fillId="0" borderId="18" xfId="0" applyFont="1" applyFill="1" applyBorder="1" applyAlignment="1">
      <alignment horizontal="center" vertical="center"/>
    </xf>
    <xf numFmtId="0" fontId="36" fillId="0" borderId="18" xfId="0" applyFont="1" applyFill="1" applyBorder="1" applyAlignment="1">
      <alignment horizontal="center" vertical="center"/>
    </xf>
    <xf numFmtId="1" fontId="35" fillId="0" borderId="18" xfId="0" applyNumberFormat="1" applyFont="1" applyFill="1" applyBorder="1" applyAlignment="1">
      <alignment horizontal="center" vertical="center"/>
    </xf>
    <xf numFmtId="0" fontId="29" fillId="26" borderId="17" xfId="0" applyFont="1" applyFill="1" applyBorder="1" applyAlignment="1">
      <alignment vertical="center"/>
    </xf>
    <xf numFmtId="0" fontId="34" fillId="0" borderId="17" xfId="0" applyFont="1" applyBorder="1" applyAlignment="1"/>
    <xf numFmtId="0" fontId="35" fillId="0" borderId="17" xfId="119" applyFont="1" applyFill="1" applyBorder="1" applyAlignment="1">
      <alignment horizontal="left" vertical="center" wrapText="1"/>
    </xf>
    <xf numFmtId="0" fontId="34" fillId="0" borderId="17" xfId="0" applyFont="1" applyBorder="1" applyAlignment="1">
      <alignment horizontal="left" vertical="center"/>
    </xf>
    <xf numFmtId="0" fontId="0" fillId="0" borderId="0" xfId="0"/>
    <xf numFmtId="0" fontId="40" fillId="29" borderId="18" xfId="0" applyFont="1" applyFill="1" applyBorder="1" applyAlignment="1">
      <alignment horizontal="center" vertical="center"/>
    </xf>
    <xf numFmtId="0" fontId="40" fillId="29" borderId="17" xfId="0" applyFont="1" applyFill="1" applyBorder="1" applyAlignment="1">
      <alignment horizontal="center" vertical="center"/>
    </xf>
    <xf numFmtId="0" fontId="29" fillId="0" borderId="0" xfId="0" applyFont="1"/>
    <xf numFmtId="0" fontId="41" fillId="0" borderId="0" xfId="0" applyFont="1"/>
    <xf numFmtId="0" fontId="29" fillId="0" borderId="0" xfId="0" applyFont="1" applyAlignment="1">
      <alignment horizontal="right"/>
    </xf>
    <xf numFmtId="0" fontId="29" fillId="0" borderId="18" xfId="0" applyFont="1" applyBorder="1" applyAlignment="1">
      <alignment horizontal="center" vertical="center"/>
    </xf>
    <xf numFmtId="43" fontId="29" fillId="0" borderId="17" xfId="120" applyFont="1" applyBorder="1" applyAlignment="1"/>
    <xf numFmtId="0" fontId="42" fillId="0" borderId="0" xfId="0" applyFont="1"/>
    <xf numFmtId="0" fontId="29" fillId="0" borderId="18" xfId="0" applyFont="1" applyBorder="1" applyAlignment="1">
      <alignment horizontal="center" wrapText="1"/>
    </xf>
    <xf numFmtId="0" fontId="29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wrapText="1"/>
    </xf>
    <xf numFmtId="0" fontId="29" fillId="0" borderId="0" xfId="0" applyFont="1" applyBorder="1" applyAlignment="1">
      <alignment horizontal="center"/>
    </xf>
    <xf numFmtId="0" fontId="44" fillId="0" borderId="0" xfId="0" applyFont="1" applyFill="1" applyBorder="1" applyAlignment="1">
      <alignment wrapText="1"/>
    </xf>
    <xf numFmtId="0" fontId="29" fillId="0" borderId="0" xfId="0" applyFont="1" applyFill="1" applyBorder="1" applyAlignment="1">
      <alignment wrapText="1"/>
    </xf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177" fontId="43" fillId="27" borderId="17" xfId="0" applyNumberFormat="1" applyFont="1" applyFill="1" applyBorder="1" applyAlignment="1">
      <alignment vertical="center"/>
    </xf>
    <xf numFmtId="0" fontId="43" fillId="27" borderId="17" xfId="0" applyFont="1" applyFill="1" applyBorder="1" applyAlignment="1">
      <alignment vertical="center"/>
    </xf>
    <xf numFmtId="0" fontId="46" fillId="27" borderId="17" xfId="0" applyFont="1" applyFill="1" applyBorder="1" applyAlignment="1">
      <alignment vertical="center"/>
    </xf>
    <xf numFmtId="43" fontId="43" fillId="0" borderId="17" xfId="120" applyNumberFormat="1" applyFont="1" applyBorder="1" applyAlignment="1"/>
    <xf numFmtId="43" fontId="35" fillId="0" borderId="23" xfId="120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horizontal="center" vertical="center"/>
    </xf>
    <xf numFmtId="0" fontId="29" fillId="0" borderId="18" xfId="0" applyFont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0" fontId="0" fillId="30" borderId="0" xfId="0" applyFill="1"/>
    <xf numFmtId="0" fontId="1" fillId="0" borderId="0" xfId="0" applyFont="1" applyBorder="1" applyAlignment="1">
      <alignment vertical="center"/>
    </xf>
    <xf numFmtId="177" fontId="43" fillId="30" borderId="0" xfId="0" applyNumberFormat="1" applyFont="1" applyFill="1" applyBorder="1" applyAlignment="1">
      <alignment vertical="center"/>
    </xf>
    <xf numFmtId="1" fontId="35" fillId="0" borderId="17" xfId="0" applyNumberFormat="1" applyFont="1" applyFill="1" applyBorder="1" applyAlignment="1">
      <alignment horizontal="center" vertical="center"/>
    </xf>
    <xf numFmtId="180" fontId="43" fillId="27" borderId="17" xfId="0" applyNumberFormat="1" applyFont="1" applyFill="1" applyBorder="1" applyAlignment="1">
      <alignment vertical="center"/>
    </xf>
    <xf numFmtId="1" fontId="34" fillId="0" borderId="0" xfId="0" applyNumberFormat="1" applyFont="1"/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5" fillId="28" borderId="24" xfId="0" applyFont="1" applyFill="1" applyBorder="1" applyAlignment="1">
      <alignment horizontal="center" vertical="center"/>
    </xf>
    <xf numFmtId="0" fontId="45" fillId="28" borderId="0" xfId="0" applyFont="1" applyFill="1" applyBorder="1" applyAlignment="1">
      <alignment horizontal="center" vertical="center"/>
    </xf>
    <xf numFmtId="0" fontId="37" fillId="27" borderId="0" xfId="0" applyFont="1" applyFill="1" applyBorder="1" applyAlignment="1">
      <alignment horizontal="center" vertical="center"/>
    </xf>
    <xf numFmtId="0" fontId="43" fillId="27" borderId="18" xfId="0" applyFont="1" applyFill="1" applyBorder="1" applyAlignment="1">
      <alignment horizontal="center" vertical="center"/>
    </xf>
    <xf numFmtId="0" fontId="43" fillId="27" borderId="19" xfId="0" applyFont="1" applyFill="1" applyBorder="1" applyAlignment="1">
      <alignment horizontal="center" vertical="center"/>
    </xf>
    <xf numFmtId="179" fontId="36" fillId="0" borderId="18" xfId="0" applyNumberFormat="1" applyFont="1" applyFill="1" applyBorder="1" applyAlignment="1">
      <alignment horizontal="left" vertical="center" wrapText="1"/>
    </xf>
    <xf numFmtId="179" fontId="36" fillId="0" borderId="19" xfId="0" applyNumberFormat="1" applyFont="1" applyFill="1" applyBorder="1" applyAlignment="1">
      <alignment horizontal="left" vertical="center" wrapText="1"/>
    </xf>
    <xf numFmtId="0" fontId="31" fillId="24" borderId="16" xfId="0" applyFont="1" applyFill="1" applyBorder="1" applyAlignment="1">
      <alignment horizontal="center" vertical="center" wrapText="1"/>
    </xf>
    <xf numFmtId="0" fontId="31" fillId="24" borderId="20" xfId="0" applyFont="1" applyFill="1" applyBorder="1" applyAlignment="1">
      <alignment horizontal="center" vertical="center" wrapText="1"/>
    </xf>
    <xf numFmtId="0" fontId="31" fillId="24" borderId="21" xfId="0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0" fontId="36" fillId="0" borderId="18" xfId="0" applyFont="1" applyFill="1" applyBorder="1" applyAlignment="1">
      <alignment horizontal="left" vertical="center"/>
    </xf>
    <xf numFmtId="0" fontId="36" fillId="0" borderId="19" xfId="0" applyFont="1" applyFill="1" applyBorder="1" applyAlignment="1">
      <alignment horizontal="left" vertical="center"/>
    </xf>
  </cellXfs>
  <cellStyles count="123">
    <cellStyle name="_ET_STYLE_NoName_00_" xfId="1"/>
    <cellStyle name="0,0_x000a__x000a_NA_x000a__x000a_" xfId="2"/>
    <cellStyle name="20% - 强调文字颜色 1 2" xfId="3"/>
    <cellStyle name="20% - 强调文字颜色 2 2" xfId="4"/>
    <cellStyle name="20% - 强调文字颜色 3 2" xfId="5"/>
    <cellStyle name="20% - 强调文字颜色 4 2" xfId="6"/>
    <cellStyle name="20% - 强调文字颜色 5 2" xfId="7"/>
    <cellStyle name="20% - 强调文字颜色 6 2" xfId="8"/>
    <cellStyle name="40% - 强调文字颜色 1 2" xfId="9"/>
    <cellStyle name="40% - 强调文字颜色 2 2" xfId="10"/>
    <cellStyle name="40% - 强调文字颜色 3 2" xfId="11"/>
    <cellStyle name="40% - 强调文字颜色 4 2" xfId="12"/>
    <cellStyle name="40% - 强调文字颜色 5 2" xfId="13"/>
    <cellStyle name="40% - 强调文字颜色 6 2" xfId="14"/>
    <cellStyle name="60% - 强调文字颜色 1 2" xfId="15"/>
    <cellStyle name="60% - 强调文字颜色 2 2" xfId="16"/>
    <cellStyle name="60% - 强调文字颜色 3 2" xfId="17"/>
    <cellStyle name="60% - 强调文字颜色 4 2" xfId="18"/>
    <cellStyle name="60% - 强调文字颜色 5 2" xfId="19"/>
    <cellStyle name="60% - 强调文字颜色 6 2" xfId="20"/>
    <cellStyle name="Normal 2" xfId="118"/>
    <cellStyle name="标题 1 2" xfId="21"/>
    <cellStyle name="标题 2 2" xfId="22"/>
    <cellStyle name="标题 3 2" xfId="23"/>
    <cellStyle name="标题 4 2" xfId="24"/>
    <cellStyle name="标题 5" xfId="25"/>
    <cellStyle name="差 2" xfId="26"/>
    <cellStyle name="常规" xfId="0" builtinId="0"/>
    <cellStyle name="常规 2" xfId="121"/>
    <cellStyle name="常规 22" xfId="27"/>
    <cellStyle name="常规 24" xfId="28"/>
    <cellStyle name="常规 27" xfId="29"/>
    <cellStyle name="常规 3" xfId="30"/>
    <cellStyle name="常规 3 3" xfId="119"/>
    <cellStyle name="常规 7" xfId="31"/>
    <cellStyle name="常规 8" xfId="32"/>
    <cellStyle name="常规 9" xfId="33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好 2" xfId="34"/>
    <cellStyle name="汇总 2" xfId="35"/>
    <cellStyle name="货币 2" xfId="36"/>
    <cellStyle name="计算 2" xfId="37"/>
    <cellStyle name="检查单元格 2" xfId="38"/>
    <cellStyle name="解释性文本 2" xfId="39"/>
    <cellStyle name="警告文本 2" xfId="40"/>
    <cellStyle name="链接单元格 2" xfId="41"/>
    <cellStyle name="千位分隔" xfId="120" builtinId="3"/>
    <cellStyle name="千位分隔 2" xfId="122"/>
    <cellStyle name="强调文字颜色 1 2" xfId="42"/>
    <cellStyle name="强调文字颜色 2 2" xfId="43"/>
    <cellStyle name="强调文字颜色 3 2" xfId="44"/>
    <cellStyle name="强调文字颜色 4 2" xfId="45"/>
    <cellStyle name="强调文字颜色 5 2" xfId="46"/>
    <cellStyle name="强调文字颜色 6 2" xfId="47"/>
    <cellStyle name="适中 2" xfId="48"/>
    <cellStyle name="输出 2" xfId="49"/>
    <cellStyle name="输入 2" xfId="50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注释 2" xfId="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topLeftCell="A7" zoomScale="80" zoomScaleNormal="80" workbookViewId="0">
      <selection activeCell="K22" sqref="K22"/>
    </sheetView>
  </sheetViews>
  <sheetFormatPr defaultColWidth="8.875" defaultRowHeight="14.25" x14ac:dyDescent="0.15"/>
  <cols>
    <col min="2" max="2" width="14.875" customWidth="1"/>
    <col min="3" max="3" width="23" customWidth="1"/>
    <col min="4" max="4" width="34.125" customWidth="1"/>
    <col min="5" max="5" width="32.5" customWidth="1"/>
    <col min="6" max="6" width="27.625" customWidth="1"/>
    <col min="7" max="8" width="7" customWidth="1"/>
    <col min="9" max="9" width="6.625" customWidth="1"/>
    <col min="10" max="10" width="7.875" customWidth="1"/>
    <col min="11" max="11" width="29.75" customWidth="1"/>
    <col min="12" max="12" width="23.75" customWidth="1"/>
    <col min="15" max="15" width="18.25" customWidth="1"/>
  </cols>
  <sheetData>
    <row r="1" spans="1:15" ht="45.75" customHeight="1" x14ac:dyDescent="0.15">
      <c r="B1" s="68" t="s">
        <v>35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4"/>
      <c r="N1" s="65"/>
      <c r="O1" s="65"/>
    </row>
    <row r="2" spans="1:15" s="32" customFormat="1" ht="18" x14ac:dyDescent="0.35">
      <c r="B2" s="33" t="s">
        <v>14</v>
      </c>
      <c r="C2" s="34" t="s">
        <v>15</v>
      </c>
      <c r="D2" s="34"/>
      <c r="E2" s="34" t="s">
        <v>16</v>
      </c>
      <c r="F2" s="35"/>
      <c r="G2" s="36"/>
      <c r="H2" s="37"/>
      <c r="I2" s="37"/>
      <c r="J2" s="37"/>
    </row>
    <row r="3" spans="1:15" s="32" customFormat="1" ht="24.75" customHeight="1" x14ac:dyDescent="0.35">
      <c r="B3" s="38">
        <v>1</v>
      </c>
      <c r="C3" s="55" t="s">
        <v>32</v>
      </c>
      <c r="D3" s="56"/>
      <c r="E3" s="39">
        <f>SUM(K13)</f>
        <v>12000</v>
      </c>
      <c r="F3" s="35"/>
      <c r="G3" s="40"/>
      <c r="H3" s="37"/>
      <c r="I3" s="37"/>
      <c r="J3" s="37"/>
    </row>
    <row r="4" spans="1:15" s="32" customFormat="1" ht="18" x14ac:dyDescent="0.35">
      <c r="B4" s="38">
        <v>2</v>
      </c>
      <c r="C4" s="55" t="s">
        <v>31</v>
      </c>
      <c r="D4" s="56"/>
      <c r="E4" s="39">
        <f>SUM(K15)</f>
        <v>24000</v>
      </c>
      <c r="F4" s="35"/>
      <c r="G4" s="40"/>
      <c r="H4" s="37"/>
      <c r="I4" s="37"/>
      <c r="J4" s="37"/>
    </row>
    <row r="5" spans="1:15" s="32" customFormat="1" ht="18" x14ac:dyDescent="0.35">
      <c r="B5" s="38">
        <v>3</v>
      </c>
      <c r="C5" s="55" t="s">
        <v>33</v>
      </c>
      <c r="D5" s="56"/>
      <c r="E5" s="39">
        <f>SUM(K17)</f>
        <v>13632.359999999999</v>
      </c>
      <c r="F5" s="35"/>
      <c r="G5" s="40"/>
      <c r="H5" s="37"/>
      <c r="I5" s="37"/>
      <c r="J5" s="37"/>
    </row>
    <row r="6" spans="1:15" s="32" customFormat="1" ht="18" x14ac:dyDescent="0.35">
      <c r="B6" s="38">
        <v>4</v>
      </c>
      <c r="C6" s="55" t="s">
        <v>34</v>
      </c>
      <c r="D6" s="56"/>
      <c r="E6" s="39">
        <f>SUM(K19)</f>
        <v>3359.46555132</v>
      </c>
      <c r="F6" s="35"/>
      <c r="G6" s="40"/>
      <c r="H6" s="37"/>
      <c r="I6" s="37"/>
      <c r="J6" s="37"/>
      <c r="M6" s="57"/>
    </row>
    <row r="7" spans="1:15" s="32" customFormat="1" ht="21" x14ac:dyDescent="0.4">
      <c r="B7" s="41"/>
      <c r="C7" s="76" t="s">
        <v>17</v>
      </c>
      <c r="D7" s="77"/>
      <c r="E7" s="52">
        <f>SUM(E3:E6)</f>
        <v>52991.825551319998</v>
      </c>
      <c r="F7" s="35"/>
      <c r="G7" s="37"/>
      <c r="H7" s="37"/>
      <c r="I7" s="37"/>
      <c r="J7" s="37"/>
    </row>
    <row r="8" spans="1:15" s="32" customFormat="1" ht="21" x14ac:dyDescent="0.3">
      <c r="B8" s="42"/>
      <c r="C8" s="43"/>
      <c r="D8" s="58"/>
      <c r="E8" s="59"/>
      <c r="F8" s="35"/>
      <c r="G8" s="37"/>
      <c r="H8" s="37"/>
      <c r="I8" s="37"/>
      <c r="J8" s="37"/>
    </row>
    <row r="9" spans="1:15" s="32" customFormat="1" ht="67.5" x14ac:dyDescent="0.4">
      <c r="B9" s="44"/>
      <c r="C9" s="45" t="s">
        <v>18</v>
      </c>
      <c r="D9" s="45"/>
      <c r="E9" s="46"/>
      <c r="F9" s="47"/>
      <c r="G9" s="47"/>
      <c r="H9" s="48"/>
      <c r="I9" s="48"/>
      <c r="J9" s="48"/>
    </row>
    <row r="10" spans="1:15" s="1" customFormat="1" ht="21" customHeight="1" thickBot="1" x14ac:dyDescent="0.2">
      <c r="A10" s="2"/>
      <c r="B10" s="66" t="s">
        <v>19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3"/>
      <c r="N10" s="63"/>
      <c r="O10" s="63"/>
    </row>
    <row r="11" spans="1:15" s="1" customFormat="1" ht="17.25" x14ac:dyDescent="0.15">
      <c r="A11" s="2"/>
      <c r="B11" s="3" t="s">
        <v>3</v>
      </c>
      <c r="C11" s="73" t="s">
        <v>4</v>
      </c>
      <c r="D11" s="74"/>
      <c r="E11" s="75"/>
      <c r="F11" s="4" t="s">
        <v>0</v>
      </c>
      <c r="G11" s="4" t="s">
        <v>6</v>
      </c>
      <c r="H11" s="4" t="s">
        <v>8</v>
      </c>
      <c r="I11" s="5" t="s">
        <v>5</v>
      </c>
      <c r="J11" s="6" t="s">
        <v>1</v>
      </c>
      <c r="K11" s="7" t="s">
        <v>2</v>
      </c>
      <c r="L11" s="7" t="s">
        <v>11</v>
      </c>
      <c r="M11" s="63"/>
      <c r="N11" s="63"/>
      <c r="O11" s="63"/>
    </row>
    <row r="12" spans="1:15" s="1" customFormat="1" ht="18" x14ac:dyDescent="0.35">
      <c r="A12" s="2"/>
      <c r="B12" s="12" t="s">
        <v>22</v>
      </c>
      <c r="C12" s="13"/>
      <c r="D12" s="13"/>
      <c r="E12" s="13"/>
      <c r="F12" s="10"/>
      <c r="G12" s="10"/>
      <c r="H12" s="10"/>
      <c r="I12" s="11"/>
      <c r="J12" s="11"/>
      <c r="K12" s="24">
        <f>SUM(K13:K13)</f>
        <v>12000</v>
      </c>
      <c r="L12" s="28"/>
      <c r="M12" s="63"/>
      <c r="N12" s="63"/>
      <c r="O12" s="63"/>
    </row>
    <row r="13" spans="1:15" s="16" customFormat="1" ht="29.25" customHeight="1" x14ac:dyDescent="0.3">
      <c r="A13" s="8"/>
      <c r="B13" s="54"/>
      <c r="C13" s="20" t="s">
        <v>23</v>
      </c>
      <c r="D13" s="78" t="s">
        <v>24</v>
      </c>
      <c r="E13" s="79"/>
      <c r="F13" s="21" t="s">
        <v>10</v>
      </c>
      <c r="G13" s="15" t="s">
        <v>7</v>
      </c>
      <c r="H13" s="15">
        <v>6</v>
      </c>
      <c r="I13" s="21">
        <v>8</v>
      </c>
      <c r="J13" s="60">
        <v>250</v>
      </c>
      <c r="K13" s="25">
        <f>I13*J13*H13</f>
        <v>12000</v>
      </c>
      <c r="L13" s="31"/>
      <c r="M13" s="63"/>
      <c r="N13" s="63"/>
      <c r="O13" s="63"/>
    </row>
    <row r="14" spans="1:15" s="1" customFormat="1" ht="18" x14ac:dyDescent="0.35">
      <c r="A14" s="2"/>
      <c r="B14" s="22" t="s">
        <v>21</v>
      </c>
      <c r="C14" s="13"/>
      <c r="D14" s="13"/>
      <c r="E14" s="13"/>
      <c r="F14" s="10"/>
      <c r="G14" s="10"/>
      <c r="H14" s="10"/>
      <c r="I14" s="11"/>
      <c r="J14" s="11"/>
      <c r="K14" s="24">
        <f>SUM(K15:K15)</f>
        <v>24000</v>
      </c>
      <c r="L14" s="28"/>
    </row>
    <row r="15" spans="1:15" s="16" customFormat="1" ht="42.75" customHeight="1" x14ac:dyDescent="0.3">
      <c r="A15" s="8"/>
      <c r="B15" s="53"/>
      <c r="C15" s="20" t="s">
        <v>28</v>
      </c>
      <c r="D15" s="30" t="s">
        <v>29</v>
      </c>
      <c r="E15" s="9"/>
      <c r="F15" s="21" t="s">
        <v>25</v>
      </c>
      <c r="G15" s="21" t="s">
        <v>7</v>
      </c>
      <c r="H15" s="23">
        <v>6</v>
      </c>
      <c r="I15" s="23">
        <v>8</v>
      </c>
      <c r="J15" s="23">
        <v>500</v>
      </c>
      <c r="K15" s="26">
        <f>SUM(H15*I15*J15)</f>
        <v>24000</v>
      </c>
      <c r="L15" s="31"/>
    </row>
    <row r="16" spans="1:15" s="1" customFormat="1" ht="18" x14ac:dyDescent="0.35">
      <c r="A16" s="2"/>
      <c r="B16" s="22" t="s">
        <v>20</v>
      </c>
      <c r="C16" s="13"/>
      <c r="D16" s="13"/>
      <c r="E16" s="13"/>
      <c r="F16" s="10"/>
      <c r="G16" s="10"/>
      <c r="H16" s="10"/>
      <c r="I16" s="11"/>
      <c r="J16" s="11"/>
      <c r="K16" s="24">
        <f>SUM(K17:K17)</f>
        <v>13632.359999999999</v>
      </c>
      <c r="L16" s="28"/>
    </row>
    <row r="17" spans="1:15" s="16" customFormat="1" ht="33" x14ac:dyDescent="0.3">
      <c r="A17" s="8"/>
      <c r="B17" s="21"/>
      <c r="C17" s="18" t="s">
        <v>12</v>
      </c>
      <c r="D17" s="14" t="s">
        <v>26</v>
      </c>
      <c r="E17" s="9" t="s">
        <v>27</v>
      </c>
      <c r="F17" s="21" t="s">
        <v>10</v>
      </c>
      <c r="G17" s="21" t="s">
        <v>7</v>
      </c>
      <c r="H17" s="21">
        <v>6</v>
      </c>
      <c r="I17" s="21">
        <v>7</v>
      </c>
      <c r="J17" s="60">
        <v>324.58</v>
      </c>
      <c r="K17" s="27">
        <f>H17*I17*J17</f>
        <v>13632.359999999999</v>
      </c>
      <c r="L17" s="31"/>
      <c r="O17" s="62"/>
    </row>
    <row r="18" spans="1:15" s="1" customFormat="1" ht="18" x14ac:dyDescent="0.35">
      <c r="A18" s="2"/>
      <c r="B18" s="22" t="s">
        <v>30</v>
      </c>
      <c r="C18" s="13"/>
      <c r="D18" s="13"/>
      <c r="E18" s="13"/>
      <c r="F18" s="10"/>
      <c r="G18" s="10"/>
      <c r="H18" s="10"/>
      <c r="I18" s="11"/>
      <c r="J18" s="11"/>
      <c r="K18" s="24">
        <f>SUM(K12+K14+K16)*D19</f>
        <v>3359.46555132</v>
      </c>
      <c r="L18" s="28"/>
    </row>
    <row r="19" spans="1:15" s="16" customFormat="1" ht="28.5" customHeight="1" x14ac:dyDescent="0.3">
      <c r="A19" s="8"/>
      <c r="B19" s="17"/>
      <c r="C19" s="18" t="s">
        <v>9</v>
      </c>
      <c r="D19" s="71">
        <v>6.7686999999999997E-2</v>
      </c>
      <c r="E19" s="72"/>
      <c r="F19" s="19"/>
      <c r="G19" s="19"/>
      <c r="H19" s="19"/>
      <c r="I19" s="19"/>
      <c r="J19" s="19"/>
      <c r="K19" s="27">
        <f>K18</f>
        <v>3359.46555132</v>
      </c>
      <c r="L19" s="29"/>
    </row>
    <row r="20" spans="1:15" ht="21" x14ac:dyDescent="0.15">
      <c r="B20" s="49" t="s">
        <v>13</v>
      </c>
      <c r="C20" s="50"/>
      <c r="D20" s="69"/>
      <c r="E20" s="70"/>
      <c r="F20" s="50"/>
      <c r="G20" s="50"/>
      <c r="H20" s="50"/>
      <c r="I20" s="50"/>
      <c r="J20" s="50"/>
      <c r="K20" s="61">
        <f>SUM(K12+K14+K16+K18)</f>
        <v>52991.825551319998</v>
      </c>
      <c r="L20" s="51"/>
    </row>
    <row r="21" spans="1:15" ht="21" x14ac:dyDescent="0.15">
      <c r="J21" s="58"/>
      <c r="K21" s="59"/>
    </row>
  </sheetData>
  <mergeCells count="12">
    <mergeCell ref="B10:L10"/>
    <mergeCell ref="B1:L1"/>
    <mergeCell ref="D20:E20"/>
    <mergeCell ref="D19:E19"/>
    <mergeCell ref="C11:E11"/>
    <mergeCell ref="C7:D7"/>
    <mergeCell ref="D13:E13"/>
    <mergeCell ref="M13:O13"/>
    <mergeCell ref="M1:O1"/>
    <mergeCell ref="M10:O10"/>
    <mergeCell ref="M11:O11"/>
    <mergeCell ref="M12:O1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i0149364</dc:creator>
  <cp:lastModifiedBy>娄轩 Hana Lou</cp:lastModifiedBy>
  <cp:lastPrinted>2013-07-16T11:40:23Z</cp:lastPrinted>
  <dcterms:created xsi:type="dcterms:W3CDTF">2011-07-13T09:29:40Z</dcterms:created>
  <dcterms:modified xsi:type="dcterms:W3CDTF">2020-01-07T08:38:48Z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-1057364530</vt:i4>
  </property>
  <property fmtid="{D5CDD505-2E9C-101B-9397-08002B2CF9AE}" pid="4" name="_EmailSubject">
    <vt:lpwstr>PR1796545-用药提醒&amp;患教H5 搭建运维</vt:lpwstr>
  </property>
  <property fmtid="{D5CDD505-2E9C-101B-9397-08002B2CF9AE}" pid="5" name="_AuthorEmail">
    <vt:lpwstr>Penny.Fang@sanofi.com</vt:lpwstr>
  </property>
  <property fmtid="{D5CDD505-2E9C-101B-9397-08002B2CF9AE}" pid="6" name="_AuthorEmailDisplayName">
    <vt:lpwstr>Fang, Penny /CN/EXT</vt:lpwstr>
  </property>
  <property fmtid="{D5CDD505-2E9C-101B-9397-08002B2CF9AE}" pid="7" name="_ReviewingToolsShownOnce">
    <vt:lpwstr/>
  </property>
</Properties>
</file>