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-120" yWindow="-120" windowWidth="15540" windowHeight="2100" tabRatio="861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25" i="16" l="1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H6" i="4"/>
  <c r="H7" i="4"/>
  <c r="M7" i="4"/>
  <c r="H8" i="4"/>
  <c r="L8" i="4" s="1"/>
  <c r="H9" i="4"/>
  <c r="M9" i="4"/>
  <c r="H10" i="4"/>
  <c r="H141" i="4" s="1"/>
  <c r="E13" i="1" s="1"/>
  <c r="H11" i="4"/>
  <c r="M11" i="4" s="1"/>
  <c r="H12" i="4"/>
  <c r="M12" i="4" s="1"/>
  <c r="H13" i="4"/>
  <c r="L13" i="4" s="1"/>
  <c r="H14" i="4"/>
  <c r="L14" i="4" s="1"/>
  <c r="H15" i="4"/>
  <c r="M15" i="4"/>
  <c r="H16" i="4"/>
  <c r="M16" i="4" s="1"/>
  <c r="H17" i="4"/>
  <c r="L17" i="4"/>
  <c r="H18" i="4"/>
  <c r="H19" i="4"/>
  <c r="M19" i="4" s="1"/>
  <c r="H20" i="4"/>
  <c r="H21" i="4"/>
  <c r="L21" i="4" s="1"/>
  <c r="H22" i="4"/>
  <c r="L22" i="4" s="1"/>
  <c r="H23" i="4"/>
  <c r="M23" i="4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L30" i="4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L38" i="4" s="1"/>
  <c r="H39" i="4"/>
  <c r="L39" i="4" s="1"/>
  <c r="M39" i="4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M59" i="4" s="1"/>
  <c r="H60" i="4"/>
  <c r="M60" i="4" s="1"/>
  <c r="H61" i="4"/>
  <c r="L61" i="4" s="1"/>
  <c r="H62" i="4"/>
  <c r="L62" i="4" s="1"/>
  <c r="H63" i="4"/>
  <c r="M63" i="4"/>
  <c r="H64" i="4"/>
  <c r="M64" i="4" s="1"/>
  <c r="H65" i="4"/>
  <c r="M65" i="4" s="1"/>
  <c r="H66" i="4"/>
  <c r="L66" i="4" s="1"/>
  <c r="H67" i="4"/>
  <c r="M67" i="4" s="1"/>
  <c r="H68" i="4"/>
  <c r="L68" i="4" s="1"/>
  <c r="H69" i="4"/>
  <c r="L69" i="4" s="1"/>
  <c r="H70" i="4"/>
  <c r="L70" i="4" s="1"/>
  <c r="H71" i="4"/>
  <c r="L71" i="4" s="1"/>
  <c r="M71" i="4"/>
  <c r="H72" i="4"/>
  <c r="H73" i="4"/>
  <c r="L73" i="4" s="1"/>
  <c r="H74" i="4"/>
  <c r="L74" i="4" s="1"/>
  <c r="H75" i="4"/>
  <c r="M75" i="4"/>
  <c r="H76" i="4"/>
  <c r="H77" i="4"/>
  <c r="L77" i="4" s="1"/>
  <c r="H78" i="4"/>
  <c r="L78" i="4" s="1"/>
  <c r="H79" i="4"/>
  <c r="M79" i="4"/>
  <c r="H80" i="4"/>
  <c r="M80" i="4" s="1"/>
  <c r="H81" i="4"/>
  <c r="L81" i="4" s="1"/>
  <c r="H82" i="4"/>
  <c r="L82" i="4" s="1"/>
  <c r="H83" i="4"/>
  <c r="M83" i="4"/>
  <c r="H84" i="4"/>
  <c r="L84" i="4" s="1"/>
  <c r="H85" i="4"/>
  <c r="L85" i="4" s="1"/>
  <c r="H86" i="4"/>
  <c r="H87" i="4"/>
  <c r="M87" i="4"/>
  <c r="H88" i="4"/>
  <c r="L88" i="4" s="1"/>
  <c r="H89" i="4"/>
  <c r="L89" i="4" s="1"/>
  <c r="H90" i="4"/>
  <c r="L90" i="4" s="1"/>
  <c r="H91" i="4"/>
  <c r="M91" i="4"/>
  <c r="H92" i="4"/>
  <c r="L92" i="4" s="1"/>
  <c r="H93" i="4"/>
  <c r="M93" i="4" s="1"/>
  <c r="H94" i="4"/>
  <c r="L94" i="4" s="1"/>
  <c r="H95" i="4"/>
  <c r="M95" i="4"/>
  <c r="H96" i="4"/>
  <c r="L96" i="4" s="1"/>
  <c r="H97" i="4"/>
  <c r="L97" i="4" s="1"/>
  <c r="H98" i="4"/>
  <c r="L98" i="4" s="1"/>
  <c r="H99" i="4"/>
  <c r="M99" i="4"/>
  <c r="H100" i="4"/>
  <c r="L100" i="4" s="1"/>
  <c r="H101" i="4"/>
  <c r="L101" i="4" s="1"/>
  <c r="H102" i="4"/>
  <c r="L102" i="4" s="1"/>
  <c r="H103" i="4"/>
  <c r="M103" i="4"/>
  <c r="H104" i="4"/>
  <c r="L104" i="4" s="1"/>
  <c r="H105" i="4"/>
  <c r="H106" i="4"/>
  <c r="L106" i="4"/>
  <c r="H107" i="4"/>
  <c r="M107" i="4" s="1"/>
  <c r="H108" i="4"/>
  <c r="L108" i="4" s="1"/>
  <c r="H109" i="4"/>
  <c r="L109" i="4" s="1"/>
  <c r="H110" i="4"/>
  <c r="L110" i="4"/>
  <c r="H111" i="4"/>
  <c r="M111" i="4"/>
  <c r="H112" i="4"/>
  <c r="L112" i="4"/>
  <c r="H113" i="4"/>
  <c r="L113" i="4" s="1"/>
  <c r="H114" i="4"/>
  <c r="L114" i="4" s="1"/>
  <c r="H115" i="4"/>
  <c r="M115" i="4" s="1"/>
  <c r="H116" i="4"/>
  <c r="M116" i="4" s="1"/>
  <c r="H117" i="4"/>
  <c r="M117" i="4" s="1"/>
  <c r="H118" i="4"/>
  <c r="L118" i="4" s="1"/>
  <c r="H119" i="4"/>
  <c r="M119" i="4"/>
  <c r="H120" i="4"/>
  <c r="H121" i="4"/>
  <c r="L121" i="4" s="1"/>
  <c r="H122" i="4"/>
  <c r="H123" i="4"/>
  <c r="M123" i="4"/>
  <c r="H124" i="4"/>
  <c r="M124" i="4" s="1"/>
  <c r="H125" i="4"/>
  <c r="L125" i="4" s="1"/>
  <c r="H126" i="4"/>
  <c r="L126" i="4" s="1"/>
  <c r="H127" i="4"/>
  <c r="M127" i="4"/>
  <c r="H128" i="4"/>
  <c r="L128" i="4" s="1"/>
  <c r="H129" i="4"/>
  <c r="L129" i="4" s="1"/>
  <c r="H130" i="4"/>
  <c r="H131" i="4"/>
  <c r="M131" i="4"/>
  <c r="H132" i="4"/>
  <c r="H133" i="4"/>
  <c r="L133" i="4" s="1"/>
  <c r="H134" i="4"/>
  <c r="L134" i="4" s="1"/>
  <c r="H135" i="4"/>
  <c r="M135" i="4"/>
  <c r="H136" i="4"/>
  <c r="L136" i="4" s="1"/>
  <c r="H137" i="4"/>
  <c r="M137" i="4" s="1"/>
  <c r="H138" i="4"/>
  <c r="L138" i="4" s="1"/>
  <c r="H139" i="4"/>
  <c r="M139" i="4"/>
  <c r="H140" i="4"/>
  <c r="L140" i="4" s="1"/>
  <c r="G281" i="17"/>
  <c r="G282" i="17"/>
  <c r="G283" i="17"/>
  <c r="L283" i="17" s="1"/>
  <c r="G284" i="17"/>
  <c r="G285" i="17"/>
  <c r="G286" i="17"/>
  <c r="K286" i="17" s="1"/>
  <c r="G287" i="17"/>
  <c r="K287" i="17" s="1"/>
  <c r="G212" i="17"/>
  <c r="K212" i="17"/>
  <c r="G213" i="17"/>
  <c r="K213" i="17" s="1"/>
  <c r="G214" i="17"/>
  <c r="L214" i="17" s="1"/>
  <c r="G215" i="17"/>
  <c r="L215" i="17"/>
  <c r="G216" i="17"/>
  <c r="K216" i="17" s="1"/>
  <c r="G217" i="17"/>
  <c r="G218" i="17"/>
  <c r="L218" i="17"/>
  <c r="G219" i="17"/>
  <c r="L219" i="17" s="1"/>
  <c r="G220" i="17"/>
  <c r="K220" i="17"/>
  <c r="G221" i="17"/>
  <c r="G222" i="17"/>
  <c r="K222" i="17"/>
  <c r="G223" i="17"/>
  <c r="G224" i="17"/>
  <c r="K224" i="17" s="1"/>
  <c r="G225" i="17"/>
  <c r="K225" i="17" s="1"/>
  <c r="G226" i="17"/>
  <c r="K226" i="17"/>
  <c r="G227" i="17"/>
  <c r="L227" i="17"/>
  <c r="G228" i="17"/>
  <c r="K228" i="17"/>
  <c r="G229" i="17"/>
  <c r="G230" i="17"/>
  <c r="G231" i="17"/>
  <c r="G232" i="17"/>
  <c r="K232" i="17" s="1"/>
  <c r="G233" i="17"/>
  <c r="L233" i="17"/>
  <c r="G234" i="17"/>
  <c r="L234" i="17"/>
  <c r="G235" i="17"/>
  <c r="G236" i="17"/>
  <c r="G237" i="17"/>
  <c r="L237" i="17" s="1"/>
  <c r="G238" i="17"/>
  <c r="K238" i="17" s="1"/>
  <c r="G239" i="17"/>
  <c r="K239" i="17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G250" i="17"/>
  <c r="K250" i="17" s="1"/>
  <c r="G251" i="17"/>
  <c r="L251" i="17" s="1"/>
  <c r="G252" i="17"/>
  <c r="G253" i="17"/>
  <c r="K253" i="17" s="1"/>
  <c r="G254" i="17"/>
  <c r="K254" i="17" s="1"/>
  <c r="G255" i="17"/>
  <c r="L255" i="17"/>
  <c r="G256" i="17"/>
  <c r="L256" i="17" s="1"/>
  <c r="G257" i="17"/>
  <c r="G258" i="17"/>
  <c r="L258" i="17"/>
  <c r="G259" i="17"/>
  <c r="G260" i="17"/>
  <c r="K260" i="17" s="1"/>
  <c r="G261" i="17"/>
  <c r="G262" i="17"/>
  <c r="K262" i="17" s="1"/>
  <c r="G263" i="17"/>
  <c r="L263" i="17"/>
  <c r="G264" i="17"/>
  <c r="L264" i="17"/>
  <c r="G265" i="17"/>
  <c r="G266" i="17"/>
  <c r="L266" i="17" s="1"/>
  <c r="G267" i="17"/>
  <c r="K267" i="17" s="1"/>
  <c r="G268" i="17"/>
  <c r="L268" i="17" s="1"/>
  <c r="G269" i="17"/>
  <c r="G270" i="17"/>
  <c r="L270" i="17"/>
  <c r="G271" i="17"/>
  <c r="K271" i="17" s="1"/>
  <c r="G272" i="17"/>
  <c r="L272" i="17"/>
  <c r="G273" i="17"/>
  <c r="L273" i="17" s="1"/>
  <c r="G274" i="17"/>
  <c r="K274" i="17" s="1"/>
  <c r="G275" i="17"/>
  <c r="L275" i="17"/>
  <c r="G276" i="17"/>
  <c r="K276" i="17" s="1"/>
  <c r="G277" i="17"/>
  <c r="L277" i="17" s="1"/>
  <c r="G278" i="17"/>
  <c r="L278" i="17" s="1"/>
  <c r="G279" i="17"/>
  <c r="G138" i="17"/>
  <c r="L138" i="17" s="1"/>
  <c r="G139" i="17"/>
  <c r="K139" i="17" s="1"/>
  <c r="G140" i="17"/>
  <c r="G141" i="17"/>
  <c r="K141" i="17"/>
  <c r="G142" i="17"/>
  <c r="G143" i="17"/>
  <c r="G144" i="17"/>
  <c r="G145" i="17"/>
  <c r="L145" i="17" s="1"/>
  <c r="G146" i="17"/>
  <c r="G147" i="17"/>
  <c r="G148" i="17"/>
  <c r="L148" i="17" s="1"/>
  <c r="G149" i="17"/>
  <c r="K149" i="17" s="1"/>
  <c r="G150" i="17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K162" i="17" s="1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K169" i="17" s="1"/>
  <c r="G170" i="17"/>
  <c r="G171" i="17"/>
  <c r="K171" i="17" s="1"/>
  <c r="G172" i="17"/>
  <c r="K172" i="17" s="1"/>
  <c r="G173" i="17"/>
  <c r="K173" i="17"/>
  <c r="G174" i="17"/>
  <c r="L174" i="17" s="1"/>
  <c r="G175" i="17"/>
  <c r="L175" i="17" s="1"/>
  <c r="G176" i="17"/>
  <c r="G177" i="17"/>
  <c r="K177" i="17"/>
  <c r="G178" i="17"/>
  <c r="K178" i="17" s="1"/>
  <c r="G179" i="17"/>
  <c r="G180" i="17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G191" i="17"/>
  <c r="L191" i="17" s="1"/>
  <c r="G192" i="17"/>
  <c r="G193" i="17"/>
  <c r="G194" i="17"/>
  <c r="G195" i="17"/>
  <c r="K195" i="17" s="1"/>
  <c r="G196" i="17"/>
  <c r="L196" i="17" s="1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/>
  <c r="G206" i="17"/>
  <c r="K206" i="17" s="1"/>
  <c r="G207" i="17"/>
  <c r="G208" i="17"/>
  <c r="G209" i="17"/>
  <c r="L209" i="17" s="1"/>
  <c r="G210" i="17"/>
  <c r="G6" i="17"/>
  <c r="G7" i="17"/>
  <c r="L7" i="17" s="1"/>
  <c r="G8" i="17"/>
  <c r="K8" i="17" s="1"/>
  <c r="G9" i="17"/>
  <c r="K9" i="17" s="1"/>
  <c r="L9" i="17"/>
  <c r="G10" i="17"/>
  <c r="K10" i="17" s="1"/>
  <c r="G11" i="17"/>
  <c r="L11" i="17"/>
  <c r="G12" i="17"/>
  <c r="K12" i="17" s="1"/>
  <c r="G13" i="17"/>
  <c r="G14" i="17"/>
  <c r="G15" i="17"/>
  <c r="K15" i="17" s="1"/>
  <c r="G16" i="17"/>
  <c r="L16" i="17"/>
  <c r="G17" i="17"/>
  <c r="G18" i="17"/>
  <c r="G19" i="17"/>
  <c r="K19" i="17"/>
  <c r="G20" i="17"/>
  <c r="K20" i="17" s="1"/>
  <c r="G21" i="17"/>
  <c r="G22" i="17"/>
  <c r="G23" i="17"/>
  <c r="L23" i="17"/>
  <c r="G24" i="17"/>
  <c r="K24" i="17" s="1"/>
  <c r="G25" i="17"/>
  <c r="K25" i="17"/>
  <c r="G26" i="17"/>
  <c r="G27" i="17"/>
  <c r="L27" i="17" s="1"/>
  <c r="G28" i="17"/>
  <c r="L28" i="17"/>
  <c r="G29" i="17"/>
  <c r="L29" i="17" s="1"/>
  <c r="G30" i="17"/>
  <c r="G31" i="17"/>
  <c r="K31" i="17" s="1"/>
  <c r="L31" i="17"/>
  <c r="G32" i="17"/>
  <c r="L32" i="17" s="1"/>
  <c r="G33" i="17"/>
  <c r="K33" i="17" s="1"/>
  <c r="L33" i="17"/>
  <c r="G34" i="17"/>
  <c r="G35" i="17"/>
  <c r="L35" i="17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/>
  <c r="G42" i="17"/>
  <c r="G43" i="17"/>
  <c r="L43" i="17" s="1"/>
  <c r="G44" i="17"/>
  <c r="K44" i="17"/>
  <c r="G45" i="17"/>
  <c r="G46" i="17"/>
  <c r="G47" i="17"/>
  <c r="K47" i="17" s="1"/>
  <c r="G48" i="17"/>
  <c r="G49" i="17"/>
  <c r="G50" i="17"/>
  <c r="K50" i="17" s="1"/>
  <c r="G51" i="17"/>
  <c r="G52" i="17"/>
  <c r="L52" i="17" s="1"/>
  <c r="G53" i="17"/>
  <c r="G54" i="17"/>
  <c r="L54" i="17" s="1"/>
  <c r="G55" i="17"/>
  <c r="K55" i="17" s="1"/>
  <c r="G56" i="17"/>
  <c r="L56" i="17" s="1"/>
  <c r="G57" i="17"/>
  <c r="L57" i="17" s="1"/>
  <c r="G58" i="17"/>
  <c r="G59" i="17"/>
  <c r="K59" i="17" s="1"/>
  <c r="G60" i="17"/>
  <c r="L60" i="17" s="1"/>
  <c r="G61" i="17"/>
  <c r="G62" i="17"/>
  <c r="K62" i="17" s="1"/>
  <c r="G63" i="17"/>
  <c r="K63" i="17" s="1"/>
  <c r="G64" i="17"/>
  <c r="K64" i="17" s="1"/>
  <c r="G65" i="17"/>
  <c r="G66" i="17"/>
  <c r="L66" i="17" s="1"/>
  <c r="G67" i="17"/>
  <c r="G68" i="17"/>
  <c r="G69" i="17"/>
  <c r="G70" i="17"/>
  <c r="L70" i="17" s="1"/>
  <c r="G71" i="17"/>
  <c r="K71" i="17" s="1"/>
  <c r="G72" i="17"/>
  <c r="L72" i="17"/>
  <c r="G73" i="17"/>
  <c r="L73" i="17" s="1"/>
  <c r="G74" i="17"/>
  <c r="L74" i="17" s="1"/>
  <c r="G75" i="17"/>
  <c r="G76" i="17"/>
  <c r="L76" i="17"/>
  <c r="G77" i="17"/>
  <c r="K77" i="17" s="1"/>
  <c r="G78" i="17"/>
  <c r="G79" i="17"/>
  <c r="G80" i="17"/>
  <c r="L80" i="17" s="1"/>
  <c r="G81" i="17"/>
  <c r="G82" i="17"/>
  <c r="G83" i="17"/>
  <c r="K83" i="17" s="1"/>
  <c r="G84" i="17"/>
  <c r="K84" i="17" s="1"/>
  <c r="G85" i="17"/>
  <c r="K85" i="17" s="1"/>
  <c r="G86" i="17"/>
  <c r="G87" i="17"/>
  <c r="K87" i="17" s="1"/>
  <c r="G88" i="17"/>
  <c r="K88" i="17" s="1"/>
  <c r="G89" i="17"/>
  <c r="K89" i="17" s="1"/>
  <c r="G90" i="17"/>
  <c r="G91" i="17"/>
  <c r="L91" i="17" s="1"/>
  <c r="G92" i="17"/>
  <c r="K92" i="17" s="1"/>
  <c r="G93" i="17"/>
  <c r="K93" i="17" s="1"/>
  <c r="G94" i="17"/>
  <c r="G95" i="17"/>
  <c r="K95" i="17" s="1"/>
  <c r="G96" i="17"/>
  <c r="L96" i="17" s="1"/>
  <c r="G97" i="17"/>
  <c r="K97" i="17" s="1"/>
  <c r="G98" i="17"/>
  <c r="G99" i="17"/>
  <c r="K99" i="17" s="1"/>
  <c r="G100" i="17"/>
  <c r="K100" i="17" s="1"/>
  <c r="G101" i="17"/>
  <c r="G102" i="17"/>
  <c r="G103" i="17"/>
  <c r="K103" i="17" s="1"/>
  <c r="G104" i="17"/>
  <c r="G105" i="17"/>
  <c r="K105" i="17" s="1"/>
  <c r="G106" i="17"/>
  <c r="L106" i="17" s="1"/>
  <c r="G107" i="17"/>
  <c r="L107" i="17" s="1"/>
  <c r="G108" i="17"/>
  <c r="L108" i="17" s="1"/>
  <c r="K108" i="17"/>
  <c r="G109" i="17"/>
  <c r="K109" i="17" s="1"/>
  <c r="G110" i="17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L121" i="17"/>
  <c r="G122" i="17"/>
  <c r="K122" i="17" s="1"/>
  <c r="G123" i="17"/>
  <c r="G124" i="17"/>
  <c r="K124" i="17"/>
  <c r="G125" i="17"/>
  <c r="L125" i="17" s="1"/>
  <c r="G126" i="17"/>
  <c r="G127" i="17"/>
  <c r="K127" i="17" s="1"/>
  <c r="G128" i="17"/>
  <c r="K128" i="17" s="1"/>
  <c r="G129" i="17"/>
  <c r="G130" i="17"/>
  <c r="G131" i="17"/>
  <c r="G132" i="17"/>
  <c r="K132" i="17" s="1"/>
  <c r="G133" i="17"/>
  <c r="G134" i="17"/>
  <c r="G135" i="17"/>
  <c r="L135" i="17" s="1"/>
  <c r="G136" i="17"/>
  <c r="K136" i="17" s="1"/>
  <c r="G73" i="13"/>
  <c r="K73" i="13" s="1"/>
  <c r="G74" i="13"/>
  <c r="K74" i="13"/>
  <c r="G75" i="13"/>
  <c r="L75" i="13" s="1"/>
  <c r="G76" i="13"/>
  <c r="K76" i="13"/>
  <c r="G54" i="13"/>
  <c r="K54" i="13" s="1"/>
  <c r="G55" i="13"/>
  <c r="K55" i="13" s="1"/>
  <c r="G56" i="13"/>
  <c r="K56" i="13" s="1"/>
  <c r="G57" i="13"/>
  <c r="K57" i="13" s="1"/>
  <c r="G58" i="13"/>
  <c r="L58" i="13" s="1"/>
  <c r="G59" i="13"/>
  <c r="L59" i="13" s="1"/>
  <c r="G60" i="13"/>
  <c r="L60" i="13"/>
  <c r="G61" i="13"/>
  <c r="L61" i="13" s="1"/>
  <c r="G62" i="13"/>
  <c r="G63" i="13"/>
  <c r="L63" i="13"/>
  <c r="G64" i="13"/>
  <c r="L64" i="13" s="1"/>
  <c r="G65" i="13"/>
  <c r="K65" i="13" s="1"/>
  <c r="G66" i="13"/>
  <c r="K66" i="13" s="1"/>
  <c r="G67" i="13"/>
  <c r="L67" i="13" s="1"/>
  <c r="G68" i="13"/>
  <c r="L68" i="13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L46" i="13" s="1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L36" i="13" s="1"/>
  <c r="G37" i="13"/>
  <c r="L37" i="13" s="1"/>
  <c r="G6" i="13"/>
  <c r="G7" i="13"/>
  <c r="L7" i="13" s="1"/>
  <c r="G8" i="13"/>
  <c r="L8" i="13" s="1"/>
  <c r="G9" i="13"/>
  <c r="K9" i="13"/>
  <c r="G10" i="13"/>
  <c r="L10" i="13" s="1"/>
  <c r="G11" i="13"/>
  <c r="L11" i="13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/>
  <c r="G19" i="13"/>
  <c r="G20" i="13"/>
  <c r="K20" i="13" s="1"/>
  <c r="G21" i="13"/>
  <c r="K21" i="13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G10" i="16"/>
  <c r="G11" i="16"/>
  <c r="L11" i="16" s="1"/>
  <c r="G12" i="16"/>
  <c r="K12" i="16" s="1"/>
  <c r="G13" i="16"/>
  <c r="K13" i="16" s="1"/>
  <c r="G14" i="16"/>
  <c r="K14" i="16" s="1"/>
  <c r="G15" i="16"/>
  <c r="K15" i="16" s="1"/>
  <c r="G16" i="16"/>
  <c r="L16" i="16" s="1"/>
  <c r="G17" i="16"/>
  <c r="G18" i="16"/>
  <c r="K18" i="16" s="1"/>
  <c r="G19" i="16"/>
  <c r="G20" i="16"/>
  <c r="K20" i="16" s="1"/>
  <c r="G21" i="16"/>
  <c r="G22" i="16"/>
  <c r="K22" i="16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K6" i="8" s="1"/>
  <c r="G7" i="8"/>
  <c r="L7" i="8"/>
  <c r="G8" i="8"/>
  <c r="K8" i="8" s="1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K30" i="8"/>
  <c r="G31" i="8"/>
  <c r="L31" i="8" s="1"/>
  <c r="G32" i="8"/>
  <c r="L32" i="8" s="1"/>
  <c r="G33" i="8"/>
  <c r="L33" i="8" s="1"/>
  <c r="M36" i="15"/>
  <c r="M37" i="15"/>
  <c r="M38" i="15"/>
  <c r="M3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A6" i="15"/>
  <c r="Z6" i="15"/>
  <c r="Y6" i="15"/>
  <c r="X6" i="15"/>
  <c r="W6" i="15"/>
  <c r="L5" i="4"/>
  <c r="L16" i="4"/>
  <c r="L29" i="4"/>
  <c r="L33" i="4"/>
  <c r="L40" i="4"/>
  <c r="L72" i="4"/>
  <c r="L105" i="4"/>
  <c r="L116" i="4"/>
  <c r="L117" i="4"/>
  <c r="L124" i="4"/>
  <c r="K17" i="16"/>
  <c r="K21" i="16"/>
  <c r="K24" i="16"/>
  <c r="K72" i="16"/>
  <c r="K73" i="16"/>
  <c r="K74" i="16"/>
  <c r="K77" i="16"/>
  <c r="K78" i="16"/>
  <c r="K6" i="17"/>
  <c r="K11" i="17"/>
  <c r="K13" i="17"/>
  <c r="K14" i="17"/>
  <c r="K16" i="17"/>
  <c r="K22" i="17"/>
  <c r="K23" i="17"/>
  <c r="K26" i="17"/>
  <c r="K27" i="17"/>
  <c r="K29" i="17"/>
  <c r="K30" i="17"/>
  <c r="K34" i="17"/>
  <c r="K35" i="17"/>
  <c r="K42" i="17"/>
  <c r="K45" i="17"/>
  <c r="K46" i="17"/>
  <c r="K49" i="17"/>
  <c r="K53" i="17"/>
  <c r="K54" i="17"/>
  <c r="K56" i="17"/>
  <c r="K57" i="17"/>
  <c r="K58" i="17"/>
  <c r="K60" i="17"/>
  <c r="K61" i="17"/>
  <c r="K65" i="17"/>
  <c r="K66" i="17"/>
  <c r="K69" i="17"/>
  <c r="K72" i="17"/>
  <c r="K73" i="17"/>
  <c r="K74" i="17"/>
  <c r="K75" i="17"/>
  <c r="K76" i="17"/>
  <c r="K78" i="17"/>
  <c r="K79" i="17"/>
  <c r="K81" i="17"/>
  <c r="K82" i="17"/>
  <c r="K86" i="17"/>
  <c r="K90" i="17"/>
  <c r="K94" i="17"/>
  <c r="K98" i="17"/>
  <c r="K101" i="17"/>
  <c r="K102" i="17"/>
  <c r="K106" i="17"/>
  <c r="K107" i="17"/>
  <c r="K110" i="17"/>
  <c r="K112" i="17"/>
  <c r="K114" i="17"/>
  <c r="K121" i="17"/>
  <c r="K123" i="17"/>
  <c r="K125" i="17"/>
  <c r="K126" i="17"/>
  <c r="K129" i="17"/>
  <c r="K130" i="17"/>
  <c r="K131" i="17"/>
  <c r="K133" i="17"/>
  <c r="K134" i="17"/>
  <c r="K135" i="17"/>
  <c r="K138" i="17"/>
  <c r="K142" i="17"/>
  <c r="K143" i="17"/>
  <c r="K144" i="17"/>
  <c r="K146" i="17"/>
  <c r="K147" i="17"/>
  <c r="K148" i="17"/>
  <c r="K150" i="17"/>
  <c r="K152" i="17"/>
  <c r="K154" i="17"/>
  <c r="K159" i="17"/>
  <c r="K163" i="17"/>
  <c r="K164" i="17"/>
  <c r="K166" i="17"/>
  <c r="K170" i="17"/>
  <c r="K176" i="17"/>
  <c r="K179" i="17"/>
  <c r="K180" i="17"/>
  <c r="K182" i="17"/>
  <c r="K183" i="17"/>
  <c r="K186" i="17"/>
  <c r="K187" i="17"/>
  <c r="K190" i="17"/>
  <c r="K191" i="17"/>
  <c r="K192" i="17"/>
  <c r="K194" i="17"/>
  <c r="K196" i="17"/>
  <c r="K200" i="17"/>
  <c r="K204" i="17"/>
  <c r="K207" i="17"/>
  <c r="K208" i="17"/>
  <c r="K210" i="17"/>
  <c r="K214" i="17"/>
  <c r="K217" i="17"/>
  <c r="K218" i="17"/>
  <c r="K221" i="17"/>
  <c r="K227" i="17"/>
  <c r="K229" i="17"/>
  <c r="K233" i="17"/>
  <c r="K237" i="17"/>
  <c r="K241" i="17"/>
  <c r="K244" i="17"/>
  <c r="K245" i="17"/>
  <c r="K246" i="17"/>
  <c r="K249" i="17"/>
  <c r="K252" i="17"/>
  <c r="K257" i="17"/>
  <c r="K258" i="17"/>
  <c r="K261" i="17"/>
  <c r="K264" i="17"/>
  <c r="K265" i="17"/>
  <c r="K266" i="17"/>
  <c r="K269" i="17"/>
  <c r="K270" i="17"/>
  <c r="K272" i="17"/>
  <c r="K277" i="17"/>
  <c r="K281" i="17"/>
  <c r="K284" i="17"/>
  <c r="K137" i="17"/>
  <c r="K211" i="17"/>
  <c r="K280" i="17"/>
  <c r="K24" i="13"/>
  <c r="K36" i="13"/>
  <c r="K37" i="13"/>
  <c r="K41" i="13"/>
  <c r="K43" i="13"/>
  <c r="K46" i="13"/>
  <c r="K58" i="13"/>
  <c r="K60" i="13"/>
  <c r="K62" i="13"/>
  <c r="K63" i="13"/>
  <c r="K64" i="13"/>
  <c r="K68" i="13"/>
  <c r="K70" i="13"/>
  <c r="K26" i="13"/>
  <c r="K38" i="13"/>
  <c r="K48" i="13"/>
  <c r="K53" i="13"/>
  <c r="K72" i="13"/>
  <c r="M5" i="4"/>
  <c r="M17" i="4"/>
  <c r="M21" i="4"/>
  <c r="M25" i="4"/>
  <c r="M33" i="4"/>
  <c r="M41" i="4"/>
  <c r="M57" i="4"/>
  <c r="M61" i="4"/>
  <c r="M69" i="4"/>
  <c r="M72" i="4"/>
  <c r="M77" i="4"/>
  <c r="M81" i="4"/>
  <c r="M89" i="4"/>
  <c r="M100" i="4"/>
  <c r="M105" i="4"/>
  <c r="M113" i="4"/>
  <c r="M125" i="4"/>
  <c r="M133" i="4"/>
  <c r="M140" i="4"/>
  <c r="L12" i="16"/>
  <c r="L17" i="16"/>
  <c r="L18" i="16"/>
  <c r="L20" i="16"/>
  <c r="L21" i="16"/>
  <c r="L22" i="16"/>
  <c r="L24" i="16"/>
  <c r="L72" i="16"/>
  <c r="L73" i="16"/>
  <c r="L74" i="16"/>
  <c r="L78" i="16"/>
  <c r="L8" i="8"/>
  <c r="L16" i="8"/>
  <c r="L6" i="17"/>
  <c r="L13" i="17"/>
  <c r="L14" i="17"/>
  <c r="L22" i="17"/>
  <c r="L26" i="17"/>
  <c r="L30" i="17"/>
  <c r="L34" i="17"/>
  <c r="L42" i="17"/>
  <c r="L45" i="17"/>
  <c r="L46" i="17"/>
  <c r="L47" i="17"/>
  <c r="L49" i="17"/>
  <c r="L50" i="17"/>
  <c r="L53" i="17"/>
  <c r="L55" i="17"/>
  <c r="L58" i="17"/>
  <c r="L59" i="17"/>
  <c r="L61" i="17"/>
  <c r="L63" i="17"/>
  <c r="L65" i="17"/>
  <c r="L69" i="17"/>
  <c r="L71" i="17"/>
  <c r="L75" i="17"/>
  <c r="L77" i="17"/>
  <c r="L78" i="17"/>
  <c r="L79" i="17"/>
  <c r="L81" i="17"/>
  <c r="L82" i="17"/>
  <c r="L85" i="17"/>
  <c r="L86" i="17"/>
  <c r="L88" i="17"/>
  <c r="L90" i="17"/>
  <c r="L94" i="17"/>
  <c r="L98" i="17"/>
  <c r="L101" i="17"/>
  <c r="L102" i="17"/>
  <c r="L110" i="17"/>
  <c r="L116" i="17"/>
  <c r="L122" i="17"/>
  <c r="L123" i="17"/>
  <c r="L124" i="17"/>
  <c r="L126" i="17"/>
  <c r="L127" i="17"/>
  <c r="L128" i="17"/>
  <c r="L129" i="17"/>
  <c r="L130" i="17"/>
  <c r="L131" i="17"/>
  <c r="L132" i="17"/>
  <c r="L133" i="17"/>
  <c r="L134" i="17"/>
  <c r="L139" i="17"/>
  <c r="L142" i="17"/>
  <c r="L143" i="17"/>
  <c r="L144" i="17"/>
  <c r="L146" i="17"/>
  <c r="L147" i="17"/>
  <c r="L150" i="17"/>
  <c r="L152" i="17"/>
  <c r="L162" i="17"/>
  <c r="L166" i="17"/>
  <c r="L170" i="17"/>
  <c r="L172" i="17"/>
  <c r="L176" i="17"/>
  <c r="L179" i="17"/>
  <c r="L180" i="17"/>
  <c r="L182" i="17"/>
  <c r="L183" i="17"/>
  <c r="L187" i="17"/>
  <c r="L190" i="17"/>
  <c r="L192" i="17"/>
  <c r="L194" i="17"/>
  <c r="L198" i="17"/>
  <c r="L199" i="17"/>
  <c r="L200" i="17"/>
  <c r="L204" i="17"/>
  <c r="L206" i="17"/>
  <c r="L207" i="17"/>
  <c r="L208" i="17"/>
  <c r="L210" i="17"/>
  <c r="L213" i="17"/>
  <c r="L217" i="17"/>
  <c r="L220" i="17"/>
  <c r="L221" i="17"/>
  <c r="L225" i="17"/>
  <c r="L229" i="17"/>
  <c r="L241" i="17"/>
  <c r="L245" i="17"/>
  <c r="L249" i="17"/>
  <c r="L252" i="17"/>
  <c r="L257" i="17"/>
  <c r="L260" i="17"/>
  <c r="L261" i="17"/>
  <c r="L265" i="17"/>
  <c r="L267" i="17"/>
  <c r="L269" i="17"/>
  <c r="L281" i="17"/>
  <c r="L282" i="17"/>
  <c r="L284" i="17"/>
  <c r="L137" i="17"/>
  <c r="L211" i="17"/>
  <c r="L280" i="17"/>
  <c r="L12" i="13"/>
  <c r="L21" i="13"/>
  <c r="L29" i="13"/>
  <c r="L35" i="13"/>
  <c r="L41" i="13"/>
  <c r="L55" i="13"/>
  <c r="L62" i="13"/>
  <c r="L66" i="13"/>
  <c r="L69" i="13"/>
  <c r="L73" i="13"/>
  <c r="L74" i="13"/>
  <c r="L26" i="13"/>
  <c r="L38" i="13"/>
  <c r="L48" i="13"/>
  <c r="L53" i="13"/>
  <c r="L72" i="13"/>
  <c r="K32" i="17"/>
  <c r="K28" i="17"/>
  <c r="L239" i="17"/>
  <c r="L100" i="17"/>
  <c r="L8" i="17"/>
  <c r="L65" i="13"/>
  <c r="L76" i="13"/>
  <c r="L205" i="17"/>
  <c r="L201" i="17"/>
  <c r="L197" i="17"/>
  <c r="L189" i="17"/>
  <c r="L177" i="17"/>
  <c r="L173" i="17"/>
  <c r="L169" i="17"/>
  <c r="L165" i="17"/>
  <c r="L149" i="17"/>
  <c r="L141" i="17"/>
  <c r="L84" i="17"/>
  <c r="K263" i="17"/>
  <c r="K255" i="17"/>
  <c r="K251" i="17"/>
  <c r="K215" i="17"/>
  <c r="K120" i="17"/>
  <c r="K96" i="17"/>
  <c r="L9" i="13"/>
  <c r="L238" i="17"/>
  <c r="L226" i="17"/>
  <c r="L113" i="17"/>
  <c r="L109" i="17"/>
  <c r="L93" i="17"/>
  <c r="L25" i="17"/>
  <c r="L19" i="17"/>
  <c r="K278" i="17"/>
  <c r="K43" i="17"/>
  <c r="K37" i="17"/>
  <c r="L228" i="17"/>
  <c r="K41" i="17"/>
  <c r="L6" i="8"/>
  <c r="M96" i="4"/>
  <c r="M8" i="4"/>
  <c r="L75" i="16"/>
  <c r="L57" i="13"/>
  <c r="L50" i="13"/>
  <c r="K275" i="17"/>
  <c r="L222" i="17"/>
  <c r="L212" i="17"/>
  <c r="L105" i="17"/>
  <c r="L44" i="17"/>
  <c r="L40" i="17"/>
  <c r="L24" i="17"/>
  <c r="L29" i="8"/>
  <c r="L21" i="8"/>
  <c r="K32" i="8"/>
  <c r="M112" i="4"/>
  <c r="M108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102" i="4"/>
  <c r="M70" i="4"/>
  <c r="M106" i="4"/>
  <c r="M94" i="4"/>
  <c r="M30" i="4"/>
  <c r="L287" i="17"/>
  <c r="K234" i="17"/>
  <c r="L38" i="17"/>
  <c r="M38" i="4"/>
  <c r="L7" i="4"/>
  <c r="M121" i="4"/>
  <c r="L235" i="17"/>
  <c r="K235" i="17"/>
  <c r="M58" i="4"/>
  <c r="L53" i="4"/>
  <c r="M28" i="4"/>
  <c r="K31" i="8"/>
  <c r="K27" i="8"/>
  <c r="K23" i="8"/>
  <c r="K15" i="8"/>
  <c r="K7" i="8"/>
  <c r="L139" i="4"/>
  <c r="L135" i="4"/>
  <c r="L131" i="4"/>
  <c r="L127" i="4"/>
  <c r="L123" i="4"/>
  <c r="L119" i="4"/>
  <c r="L115" i="4"/>
  <c r="L111" i="4"/>
  <c r="L107" i="4"/>
  <c r="L103" i="4"/>
  <c r="L99" i="4"/>
  <c r="L95" i="4"/>
  <c r="L91" i="4"/>
  <c r="L87" i="4"/>
  <c r="L83" i="4"/>
  <c r="L79" i="4"/>
  <c r="L75" i="4"/>
  <c r="L67" i="4"/>
  <c r="L63" i="4"/>
  <c r="L59" i="4"/>
  <c r="L51" i="4"/>
  <c r="L47" i="4"/>
  <c r="L43" i="4"/>
  <c r="L35" i="4"/>
  <c r="L31" i="4"/>
  <c r="L27" i="4"/>
  <c r="L23" i="4"/>
  <c r="L19" i="4"/>
  <c r="L15" i="4"/>
  <c r="L11" i="4"/>
  <c r="K15" i="13"/>
  <c r="K11" i="13"/>
  <c r="K18" i="13"/>
  <c r="K14" i="13"/>
  <c r="K10" i="13"/>
  <c r="M40" i="15" l="1"/>
  <c r="M41" i="15" s="1"/>
  <c r="Z40" i="15"/>
  <c r="AD40" i="15"/>
  <c r="L9" i="16"/>
  <c r="G79" i="16"/>
  <c r="E23" i="1" s="1"/>
  <c r="K16" i="16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M42" i="15" l="1"/>
  <c r="E21" i="1" s="1"/>
  <c r="K79" i="16"/>
  <c r="K77" i="13"/>
  <c r="M141" i="4"/>
  <c r="L79" i="16"/>
  <c r="K288" i="17"/>
  <c r="L77" i="13"/>
  <c r="K34" i="8"/>
  <c r="L288" i="17"/>
  <c r="L34" i="8"/>
  <c r="L141" i="4"/>
  <c r="E28" i="1"/>
  <c r="E29" i="1" l="1"/>
  <c r="E30" i="1" s="1"/>
  <c r="E31" i="1" s="1"/>
  <c r="E32" i="1" s="1"/>
  <c r="G32" i="1"/>
</calcChain>
</file>

<file path=xl/sharedStrings.xml><?xml version="1.0" encoding="utf-8"?>
<sst xmlns="http://schemas.openxmlformats.org/spreadsheetml/2006/main" count="1764" uniqueCount="1067">
  <si>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</si>
  <si>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</si>
  <si>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</si>
  <si>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</si>
  <si>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</si>
  <si>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</si>
  <si>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</si>
  <si>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</si>
  <si>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</si>
  <si>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</si>
  <si>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</si>
  <si>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</si>
  <si>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</si>
  <si>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</si>
  <si>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</si>
  <si>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</si>
  <si>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</si>
  <si>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</si>
  <si>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</si>
  <si>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</si>
  <si>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</si>
  <si>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</si>
  <si>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</si>
  <si>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</si>
  <si>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</si>
  <si>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</si>
  <si>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</si>
  <si>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</si>
  <si>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</si>
  <si>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</si>
  <si>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</si>
  <si>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</si>
  <si>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</si>
  <si>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</si>
  <si>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</si>
  <si>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</si>
  <si>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</si>
  <si>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</si>
  <si>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</si>
  <si>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</si>
  <si>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</si>
  <si>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</si>
  <si>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</si>
  <si>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</si>
  <si>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</si>
  <si>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</si>
  <si>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</si>
  <si>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</si>
  <si>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</si>
  <si>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</si>
  <si>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</si>
  <si>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</si>
  <si>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</si>
  <si>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</si>
  <si>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</si>
  <si>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</si>
  <si>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</si>
  <si>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</si>
  <si>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</si>
  <si>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</si>
  <si>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</si>
  <si>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</si>
  <si>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</si>
  <si>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</si>
  <si>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</si>
  <si>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</si>
  <si>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</si>
  <si>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</si>
  <si>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</si>
  <si>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</si>
  <si>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</si>
  <si>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</si>
  <si>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</si>
  <si>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</si>
  <si>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</si>
  <si>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</si>
  <si>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</si>
  <si>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</si>
  <si>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</si>
  <si>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</si>
  <si>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</si>
  <si>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</si>
  <si>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</si>
  <si>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</si>
  <si>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</si>
  <si>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</si>
  <si>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</si>
  <si>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</si>
  <si>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</si>
  <si>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</si>
  <si>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</si>
  <si>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</si>
  <si>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</si>
  <si>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</si>
  <si>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</si>
  <si>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</si>
  <si>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</si>
  <si>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</si>
  <si>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</si>
  <si>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</si>
  <si>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</si>
  <si>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</si>
  <si>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</si>
  <si>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</si>
  <si>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</si>
  <si>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</si>
  <si>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</si>
  <si>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</si>
  <si>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</si>
  <si>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</si>
  <si>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</si>
  <si>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</si>
  <si>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</si>
  <si>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</si>
  <si>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</si>
  <si>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</si>
  <si>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</si>
  <si>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</si>
  <si>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</si>
  <si>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</si>
  <si>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</si>
  <si>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</si>
  <si>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</si>
  <si>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</si>
  <si>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</si>
  <si>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</si>
  <si>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</si>
  <si>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</si>
  <si>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</si>
  <si>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</si>
  <si>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</si>
  <si>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</si>
  <si>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</si>
  <si>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</si>
  <si>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</si>
  <si>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</si>
  <si>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</si>
  <si>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</si>
  <si>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</si>
  <si>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</si>
  <si>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</si>
  <si>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</si>
  <si>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</si>
  <si>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</si>
  <si>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</si>
  <si>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</si>
  <si>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</si>
  <si>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</si>
  <si>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</si>
  <si>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</si>
  <si>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</si>
  <si>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</si>
  <si>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</si>
  <si>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</si>
  <si>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</si>
  <si>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</si>
  <si>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</si>
  <si>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</si>
  <si>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</si>
  <si>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</si>
  <si>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</si>
  <si>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</si>
  <si>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</si>
  <si>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</si>
  <si>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</si>
  <si>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</si>
  <si>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</si>
  <si>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</si>
  <si>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</si>
  <si>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</si>
  <si>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</si>
  <si>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</si>
  <si>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</si>
  <si>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</si>
  <si>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</si>
  <si>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</si>
  <si>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</si>
  <si>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</si>
  <si>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</si>
  <si>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</si>
  <si>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</si>
  <si>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</si>
  <si>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</si>
  <si>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</si>
  <si>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</si>
  <si>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</si>
  <si>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</si>
  <si>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</si>
  <si>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</si>
  <si>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</si>
  <si>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</si>
  <si>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</si>
  <si>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</si>
  <si>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</si>
  <si>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</si>
  <si>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</si>
  <si>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</si>
  <si>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</si>
  <si>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</si>
  <si>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</si>
  <si>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</si>
  <si>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</si>
  <si>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</si>
  <si>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</si>
  <si>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</si>
  <si>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</si>
  <si>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</si>
  <si>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</si>
  <si>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</si>
  <si>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</si>
  <si>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</si>
  <si>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</si>
  <si>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</si>
  <si>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</si>
  <si>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</si>
  <si>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</si>
  <si>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</si>
  <si>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</si>
  <si>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</si>
  <si>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</si>
  <si>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</si>
  <si>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</si>
  <si>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</si>
  <si>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</si>
  <si>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</si>
  <si>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</si>
  <si>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</si>
  <si>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</si>
  <si>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</si>
  <si>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</si>
  <si>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</si>
  <si>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</si>
  <si>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</si>
  <si>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</si>
  <si>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</si>
  <si>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</si>
  <si>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</si>
  <si>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</si>
  <si>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</si>
  <si>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</si>
  <si>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</si>
  <si>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</si>
  <si>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</si>
  <si>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</si>
  <si>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</si>
  <si>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</si>
  <si>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</si>
  <si>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</si>
  <si>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</si>
  <si>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</si>
  <si>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</si>
  <si>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</si>
  <si>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</si>
  <si>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</si>
  <si>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</si>
  <si>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</si>
  <si>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</si>
  <si>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</si>
  <si>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</si>
  <si>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</si>
  <si>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</si>
  <si>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</si>
  <si>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</si>
  <si>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</si>
  <si>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</si>
  <si>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</si>
  <si>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</si>
  <si>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</si>
  <si>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</si>
  <si>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</si>
  <si>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</si>
  <si>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</si>
  <si>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</si>
  <si>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</si>
  <si>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</si>
  <si>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</si>
  <si>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</si>
  <si>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</si>
  <si>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</si>
  <si>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</si>
  <si>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</si>
  <si>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</si>
  <si>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</si>
  <si>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</si>
  <si>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</si>
  <si>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</si>
  <si>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</si>
  <si>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</si>
  <si>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</si>
  <si>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</si>
  <si>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</si>
  <si>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</si>
  <si>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</si>
  <si>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</si>
  <si>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</si>
  <si>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</si>
  <si>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</si>
  <si>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</si>
  <si>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</si>
  <si>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</si>
  <si>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</si>
  <si>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</si>
  <si>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</si>
  <si>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</si>
  <si>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</si>
  <si>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</si>
  <si>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</si>
  <si>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</si>
  <si>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</si>
  <si>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</si>
  <si>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</si>
  <si>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</si>
  <si>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</si>
  <si>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</si>
  <si>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</si>
  <si>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</si>
  <si>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</si>
  <si>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</si>
  <si>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</si>
  <si>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</si>
  <si>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</si>
  <si>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</si>
  <si>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</si>
  <si>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</si>
  <si>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</si>
  <si>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</si>
  <si>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</si>
  <si>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</si>
  <si>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</si>
  <si>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</si>
  <si>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</si>
  <si>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</si>
  <si>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</si>
  <si>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</si>
  <si>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</si>
  <si>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</si>
  <si>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</si>
  <si>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</si>
  <si>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</si>
  <si>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</si>
  <si>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</si>
  <si>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</si>
  <si>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</si>
  <si>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</si>
  <si>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</si>
  <si>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</si>
  <si>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</si>
  <si>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</si>
  <si>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</si>
  <si>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</si>
  <si>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</si>
  <si>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</si>
  <si>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</si>
  <si>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</si>
  <si>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</si>
  <si>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</si>
  <si>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</si>
  <si>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</si>
  <si>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</si>
  <si>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</si>
  <si>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</si>
  <si>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</si>
  <si>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</si>
  <si>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</si>
  <si>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</si>
  <si>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</si>
  <si>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</si>
  <si>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</si>
  <si>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</si>
  <si>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</si>
  <si>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</si>
  <si>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</si>
  <si>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</si>
  <si>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</si>
  <si>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</si>
  <si>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</si>
  <si>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</si>
  <si>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</si>
  <si>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</si>
  <si>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</si>
  <si>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</si>
  <si>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</si>
  <si>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</si>
  <si>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</si>
  <si>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</si>
  <si>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</si>
  <si>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</si>
  <si>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</si>
  <si>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</si>
  <si>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</si>
  <si>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</si>
  <si>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</si>
  <si>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</si>
  <si>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</si>
  <si>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</si>
  <si>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</si>
  <si>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</si>
  <si>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</si>
  <si>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</si>
  <si>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</si>
  <si>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</si>
  <si>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</si>
  <si>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</si>
  <si>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</si>
  <si>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</si>
  <si>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</si>
  <si>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</si>
  <si>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</si>
  <si>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</si>
  <si>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</si>
  <si>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</si>
  <si>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</si>
  <si>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</si>
  <si>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</si>
  <si>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</si>
  <si>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</si>
  <si>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</si>
  <si>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</si>
  <si>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</si>
  <si>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</si>
  <si>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</si>
  <si>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</si>
  <si>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</si>
  <si>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</si>
  <si>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</si>
  <si>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</si>
  <si>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</si>
  <si>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</si>
  <si>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</si>
  <si>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</si>
  <si>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</si>
  <si>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</si>
  <si>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</si>
  <si>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</si>
  <si>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</si>
  <si>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</si>
  <si>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</si>
  <si>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</si>
  <si>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</si>
  <si>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</si>
  <si>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</si>
  <si>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</si>
  <si>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</si>
  <si>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</si>
  <si>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</si>
  <si>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</si>
  <si>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</si>
  <si>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</si>
  <si>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</si>
  <si>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</si>
  <si>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</si>
  <si>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</si>
  <si>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</si>
  <si>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</si>
  <si>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</si>
  <si>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</si>
  <si>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</si>
  <si>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</si>
  <si>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</si>
  <si>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</si>
  <si>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</si>
  <si>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</si>
  <si>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</si>
  <si>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</si>
  <si>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</si>
  <si>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</si>
  <si>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</si>
  <si>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</si>
  <si>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</si>
  <si>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</si>
  <si>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</si>
  <si>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</si>
  <si>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</si>
  <si>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</si>
  <si>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</si>
  <si>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</si>
  <si>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</si>
  <si>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</si>
  <si>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</si>
  <si>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</si>
  <si>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</si>
  <si>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</si>
  <si>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</si>
  <si>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</si>
  <si>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</si>
  <si>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</si>
  <si>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</si>
  <si>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</si>
  <si>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</si>
  <si>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</si>
  <si>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</si>
  <si>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</si>
  <si>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</si>
  <si>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</si>
  <si>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</si>
  <si>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</si>
  <si>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</si>
  <si>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</si>
  <si>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</si>
  <si>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</si>
  <si>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</si>
  <si>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</si>
  <si>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</si>
  <si>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</si>
  <si>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</si>
  <si>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</si>
  <si>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</si>
  <si>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</si>
  <si>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</si>
  <si>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</si>
  <si>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</si>
  <si>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</si>
  <si>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</si>
  <si>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</si>
  <si>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</si>
  <si>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</si>
  <si>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</si>
  <si>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</si>
  <si>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</si>
  <si>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</si>
  <si>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</si>
  <si>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</si>
  <si>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</si>
  <si>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</si>
  <si>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</si>
  <si>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</si>
  <si>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</si>
  <si>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</si>
  <si>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</si>
  <si>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</si>
  <si>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</si>
  <si>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</si>
  <si>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</si>
  <si>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</si>
  <si>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</si>
  <si>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</si>
  <si>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</si>
  <si>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</si>
  <si>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</si>
  <si>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</si>
  <si>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</si>
  <si>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</si>
  <si>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</si>
  <si>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</si>
  <si>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</si>
  <si>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</si>
  <si>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</si>
  <si>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</si>
  <si>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</si>
  <si>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</si>
  <si>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</si>
  <si>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</si>
  <si>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</si>
  <si>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</si>
  <si>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</si>
  <si>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</si>
  <si>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</si>
  <si>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</si>
  <si>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</si>
  <si>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</si>
  <si>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</si>
  <si>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</si>
  <si>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</si>
  <si>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</si>
  <si>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</si>
  <si>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</si>
  <si>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</si>
  <si>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</si>
  <si>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</si>
  <si>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</si>
  <si>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</si>
  <si>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</si>
  <si>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</si>
  <si>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</si>
  <si>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</si>
  <si>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</si>
  <si>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</si>
  <si>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</si>
  <si>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</si>
  <si>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</si>
  <si>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</si>
  <si>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</si>
  <si>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</si>
  <si>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</si>
  <si>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</si>
  <si>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</si>
  <si>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</si>
  <si>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</si>
  <si>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</si>
  <si>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</si>
  <si>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</si>
  <si>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</si>
  <si>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</si>
  <si>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</si>
  <si>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</si>
  <si>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</si>
  <si>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</si>
  <si>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</si>
  <si>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</si>
  <si>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</si>
  <si>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</si>
  <si>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</si>
  <si>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</si>
  <si>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</si>
  <si>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</si>
  <si>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</si>
  <si>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</si>
  <si>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</si>
  <si>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</si>
  <si>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</si>
  <si>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</si>
  <si>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</si>
  <si>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</si>
  <si>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</si>
  <si>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</si>
  <si>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</si>
  <si>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</si>
  <si>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</si>
  <si>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</si>
  <si>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</si>
  <si>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</si>
  <si>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</si>
  <si>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</si>
  <si>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</si>
  <si>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</si>
  <si>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</si>
  <si>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</si>
  <si>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</si>
  <si>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</si>
  <si>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</si>
  <si>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</si>
  <si>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</si>
  <si>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</si>
  <si>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</si>
  <si>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</si>
  <si>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</si>
  <si>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</si>
  <si>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</si>
  <si>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</si>
  <si>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</si>
  <si>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</si>
  <si>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</si>
  <si>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</si>
  <si>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</si>
  <si>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</si>
  <si>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</si>
  <si>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</si>
  <si>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</si>
  <si>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</si>
  <si>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</si>
  <si>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</si>
  <si>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</si>
  <si>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</si>
  <si>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</si>
  <si>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</si>
  <si>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</si>
  <si>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</si>
  <si>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</si>
  <si>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</si>
  <si>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</si>
  <si>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</si>
  <si>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</si>
  <si>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</si>
  <si>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</si>
  <si>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</si>
  <si>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</si>
  <si>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</si>
  <si>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</si>
  <si>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</si>
  <si>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</si>
  <si>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</si>
  <si>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</si>
  <si>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</si>
  <si>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</si>
  <si>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</si>
  <si>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</si>
  <si>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</si>
  <si>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</si>
  <si>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</si>
  <si>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</si>
  <si>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</si>
  <si>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</si>
  <si>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</si>
  <si>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</si>
  <si>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</si>
  <si>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</si>
  <si>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</si>
  <si>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</si>
  <si>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</si>
  <si>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</si>
  <si>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</si>
  <si>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</si>
  <si>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</si>
  <si>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</si>
  <si>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</si>
  <si>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</si>
  <si>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</si>
  <si>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</si>
  <si>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</si>
  <si>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</si>
  <si>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</si>
  <si>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</si>
  <si>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</si>
  <si>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</si>
  <si>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</si>
  <si>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</si>
  <si>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</si>
  <si>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</si>
  <si>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</si>
  <si>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</si>
  <si>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</si>
  <si>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</si>
  <si>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</si>
  <si>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</si>
  <si>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</si>
  <si>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</si>
  <si>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</si>
  <si>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</si>
  <si>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</si>
  <si>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</si>
  <si>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</si>
  <si>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</si>
  <si>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</si>
  <si>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</si>
  <si>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</si>
  <si>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</si>
  <si>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</si>
  <si>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</si>
  <si>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</si>
  <si>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</si>
  <si>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</si>
  <si>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</si>
  <si>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</si>
  <si>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</si>
  <si>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</si>
  <si>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</si>
  <si>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</si>
  <si>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</si>
  <si>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</si>
  <si>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</si>
  <si>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</si>
  <si>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</si>
  <si>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</si>
  <si>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</si>
  <si>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</si>
  <si>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</si>
  <si>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</si>
  <si>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</si>
  <si>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</si>
  <si>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</si>
  <si>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</si>
  <si>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</si>
  <si>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</si>
  <si>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</si>
  <si>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</si>
  <si>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</si>
  <si>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</si>
  <si>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</si>
  <si>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</si>
  <si>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</si>
  <si>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</si>
  <si>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</si>
  <si>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</si>
  <si>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</si>
  <si>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</si>
  <si>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</si>
  <si>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</si>
  <si>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</si>
  <si>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</si>
  <si>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</si>
  <si>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</si>
  <si>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</si>
  <si>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</si>
  <si>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</si>
  <si>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</si>
  <si>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</si>
  <si>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</si>
  <si>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</si>
  <si>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</si>
  <si>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</si>
  <si>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</si>
  <si>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</si>
  <si>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</si>
  <si>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</si>
  <si>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</si>
  <si>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</si>
  <si>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</si>
  <si>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</si>
  <si>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</si>
  <si>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</si>
  <si>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</si>
  <si>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</si>
  <si>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</si>
  <si>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</si>
  <si>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</si>
  <si>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</si>
  <si>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</si>
  <si>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</si>
  <si>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</si>
  <si>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</si>
  <si>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</si>
  <si>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</si>
  <si>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</si>
  <si>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</si>
  <si>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</si>
  <si>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</si>
  <si>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</si>
  <si>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</si>
  <si>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</si>
  <si>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</si>
  <si>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</si>
  <si>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</si>
  <si>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</si>
  <si>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</si>
  <si>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</si>
  <si>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</si>
  <si>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</si>
  <si>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</si>
  <si>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</si>
  <si>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</si>
  <si>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</si>
  <si>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</si>
  <si>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</si>
  <si>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</si>
  <si>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</si>
  <si>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</si>
  <si>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</si>
  <si>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</si>
  <si>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</si>
  <si>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</si>
  <si>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</si>
  <si>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</si>
  <si>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</si>
  <si>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</si>
  <si>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</si>
  <si>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</si>
  <si>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</si>
  <si>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</si>
  <si>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</si>
  <si>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</si>
  <si>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</si>
  <si>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</si>
  <si>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</si>
  <si>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</si>
  <si>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</si>
  <si>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</si>
  <si>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</si>
  <si>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</si>
  <si>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</si>
  <si>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</si>
  <si>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</si>
  <si>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</si>
  <si>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</si>
  <si>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</si>
  <si>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</si>
  <si>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</si>
  <si>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</si>
  <si>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</si>
  <si>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</si>
  <si>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</si>
  <si>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</si>
  <si>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</si>
  <si>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</si>
  <si>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</si>
  <si>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</si>
  <si>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</si>
  <si>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</si>
  <si>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</si>
  <si>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</si>
  <si>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</si>
  <si>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</si>
  <si>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</si>
  <si>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</si>
  <si>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</si>
  <si>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</si>
  <si>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</si>
  <si>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</si>
  <si>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</si>
  <si>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</si>
  <si>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</si>
  <si>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</si>
  <si>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</si>
  <si>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</si>
  <si>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</si>
  <si>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</si>
  <si>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</si>
  <si>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</si>
  <si>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</si>
  <si>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</si>
  <si>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</si>
  <si>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</si>
  <si>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</si>
  <si>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</si>
  <si>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</si>
  <si>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</si>
  <si>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</si>
  <si>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</si>
  <si>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</si>
  <si>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</si>
  <si>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</si>
  <si>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</si>
  <si>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</si>
  <si>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</si>
  <si>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</si>
  <si>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</si>
  <si>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</si>
  <si>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</si>
  <si>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</si>
  <si>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</si>
  <si>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</si>
  <si>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</si>
  <si>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</si>
  <si>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</si>
  <si>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</si>
  <si>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</si>
  <si>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</si>
  <si>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</si>
  <si>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</si>
  <si>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</si>
  <si>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</si>
  <si>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</si>
  <si>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</si>
  <si>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</si>
  <si>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</si>
  <si>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</si>
  <si>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</si>
  <si>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</si>
  <si>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</si>
  <si>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</si>
  <si>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</si>
  <si>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</si>
  <si>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</si>
  <si>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</si>
  <si>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</si>
  <si>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</si>
  <si>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</si>
  <si>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</si>
  <si>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</si>
  <si>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</si>
  <si>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</si>
  <si>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</si>
  <si>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</si>
  <si>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</si>
  <si>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</si>
  <si>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</si>
  <si>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</si>
  <si>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</si>
  <si>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</si>
  <si>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</si>
  <si>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</si>
  <si>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</si>
  <si>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</si>
  <si>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</si>
  <si>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</si>
  <si>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</si>
  <si>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</si>
  <si>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</si>
  <si>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</si>
  <si>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</si>
  <si>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</si>
  <si>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</si>
  <si>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</si>
  <si>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</si>
  <si>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</si>
  <si>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</si>
  <si>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</si>
  <si>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</si>
  <si>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</si>
  <si>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</si>
  <si>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</si>
  <si>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</si>
  <si>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</si>
  <si>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</si>
  <si>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</si>
  <si>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</si>
  <si>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</si>
  <si>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</si>
  <si>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</si>
  <si>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</si>
  <si>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</si>
  <si>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</si>
  <si>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</si>
  <si>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</si>
  <si>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</si>
  <si>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</si>
  <si>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</si>
  <si>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</si>
  <si>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</si>
  <si>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</si>
  <si>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</si>
  <si>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</si>
  <si>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</si>
  <si>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</si>
  <si>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</si>
  <si>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</si>
  <si>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</si>
  <si>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</si>
  <si>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</si>
  <si>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</si>
  <si>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</si>
  <si>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</si>
  <si>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</si>
  <si>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</si>
  <si>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</si>
  <si>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</si>
  <si>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</si>
  <si>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</si>
  <si>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</si>
  <si>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</si>
  <si>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</si>
  <si>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</si>
  <si>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</si>
  <si>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</si>
  <si>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</si>
  <si>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</si>
  <si>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</si>
  <si>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</si>
  <si>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</si>
  <si>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</si>
  <si>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</si>
  <si>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</si>
  <si>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</si>
  <si>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</si>
  <si>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</si>
  <si>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</si>
  <si>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</si>
  <si>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</si>
  <si>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</si>
  <si>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</si>
  <si>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</si>
  <si>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</si>
  <si>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</si>
  <si>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</si>
  <si>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</si>
  <si>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</si>
  <si>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</si>
  <si>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</si>
  <si>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</si>
  <si>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</si>
  <si>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</si>
  <si>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</si>
  <si>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</si>
  <si>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</si>
  <si>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</si>
  <si>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</si>
  <si>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</si>
  <si>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</si>
  <si>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</si>
  <si>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</si>
  <si>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</si>
  <si>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</si>
  <si>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</si>
  <si>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</si>
  <si>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</si>
  <si>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</si>
  <si>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上海麦田公共关系咨询有限公司</t>
    <phoneticPr fontId="3" type="noConversion"/>
  </si>
  <si>
    <t>DA排版编写</t>
    <phoneticPr fontId="21" type="noConversion"/>
  </si>
  <si>
    <t>编写中文解说词，编辑，整理，排版、完稿</t>
    <phoneticPr fontId="21" type="noConversion"/>
  </si>
  <si>
    <t>解说词编写</t>
    <phoneticPr fontId="21" type="noConversion"/>
  </si>
  <si>
    <t>3套DA校对</t>
    <phoneticPr fontId="21" type="noConversion"/>
  </si>
  <si>
    <t>3套DA创意（根据提供KV延展）</t>
    <phoneticPr fontId="21" type="noConversion"/>
  </si>
  <si>
    <t>3套DA封面封底设计;总计5p（根据客户提供KV延展,其中两份DA共用一个封面）</t>
    <phoneticPr fontId="21" type="noConversion"/>
  </si>
  <si>
    <t>2020强生美林DA撰写与设计</t>
    <phoneticPr fontId="3" type="noConversion"/>
  </si>
  <si>
    <t>9.5折</t>
    <phoneticPr fontId="3" type="noConversion"/>
  </si>
  <si>
    <t>3套DA内页设计，右旋预估7p/套；VS国产布洛芬9P；泰诺林7P/套，总计23P（其中包含3P封套封底撰写内容）</t>
    <phoneticPr fontId="21" type="noConversion"/>
  </si>
  <si>
    <t>DA排版编写，同上；总计23p</t>
    <phoneticPr fontId="21" type="noConversion"/>
  </si>
  <si>
    <t>强生标准结算单模板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</si>
</sst>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26" fillId="4" borderId="5" xfId="15" applyFont="1" applyFill="1" applyBorder="1" applyAlignment="1" applyProtection="1">
      <alignment horizontal="left" vertical="center"/>
      <protection locked="0"/>
    </xf>
    <xf numFmtId="0" fontId="26" fillId="4" borderId="5" xfId="15" applyFont="1" applyFill="1" applyBorder="1" applyAlignment="1" applyProtection="1">
      <alignment horizontal="left" vertical="center" wrapText="1"/>
      <protection locked="0"/>
    </xf>
    <xf numFmtId="177" fontId="34" fillId="6" borderId="5" xfId="11" applyNumberFormat="1" applyFont="1" applyFill="1" applyBorder="1" applyAlignment="1">
      <alignment horizontal="center" vertical="center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43" fontId="15" fillId="0" borderId="32" xfId="26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0" borderId="31" xfId="15" applyFont="1" applyBorder="1" applyAlignment="1">
      <alignment horizontal="left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3" borderId="32" xfId="20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4" fontId="15" fillId="3" borderId="0" xfId="11" applyNumberFormat="1" applyFont="1" applyFill="1" applyAlignment="1">
      <alignment horizontal="center" vertical="center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</cellXfs>
  <cellStyles count="34">
    <cellStyle name="Normal 3" xfId="32"/>
    <cellStyle name="Normal_Sheet1" xfId="1"/>
    <cellStyle name="Style 1" xfId="2"/>
    <cellStyle name="百分比" xfId="31" builtinId="5"/>
    <cellStyle name="常规" xfId="0" builtinId="0"/>
    <cellStyle name="常规 2" xfId="3"/>
    <cellStyle name="常规 2 2" xfId="4"/>
    <cellStyle name="常规 2 2 2" xfId="5"/>
    <cellStyle name="常规 2 2 2 2" xfId="6"/>
    <cellStyle name="常规 2 2 3" xfId="7"/>
    <cellStyle name="常规 2 3" xfId="8"/>
    <cellStyle name="常规 2 4" xfId="9"/>
    <cellStyle name="常规 3" xfId="10"/>
    <cellStyle name="常规 4" xfId="11"/>
    <cellStyle name="常规 4 2" xfId="12"/>
    <cellStyle name="常规 5" xfId="13"/>
    <cellStyle name="常规 6" xfId="14"/>
    <cellStyle name="常规 7" xfId="15"/>
    <cellStyle name="常规 8" xfId="16"/>
    <cellStyle name="常规_2005 BP CVO Test show quotation@Oct 20" xfId="17"/>
    <cellStyle name="常规_quotation GW" xfId="18"/>
    <cellStyle name="常规_quotation GW 2" xfId="19"/>
    <cellStyle name="常规_Sheet1" xfId="20"/>
    <cellStyle name="常规_长城会短信相关活动报价1016" xfId="21"/>
    <cellStyle name="超链接" xfId="33" builtinId="8"/>
    <cellStyle name="货币 2" xfId="22"/>
    <cellStyle name="货币 3" xfId="23"/>
    <cellStyle name="货币 4" xfId="24"/>
    <cellStyle name="货币 5" xfId="25"/>
    <cellStyle name="千位分隔" xfId="26" builtinId="3"/>
    <cellStyle name="千位分隔 2" xfId="27"/>
    <cellStyle name="千位分隔 3" xfId="28"/>
    <cellStyle name="千位分隔_Sheet1" xfId="30"/>
    <cellStyle name="千位分隔_Sheet1 2" xfId="29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&#24120;&#29992;&#34920;&#26684;\&#24378;&#29983;&#25253;&#20215;&#27169;&#26495;\2017\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 refreshError="1">
        <row r="13">
          <cell r="E13">
            <v>197000.06</v>
          </cell>
        </row>
        <row r="31">
          <cell r="E31">
            <v>1545070.37996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80" zoomScaleNormal="80" workbookViewId="0">
      <selection activeCell="B8" sqref="B8"/>
    </sheetView>
  </sheetViews>
  <sheetFormatPr defaultColWidth="42.625" defaultRowHeight="20.25" x14ac:dyDescent="0.15"/>
  <cols>
    <col min="1" max="1" width="36.625" style="185" bestFit="1" customWidth="1"/>
    <col min="2" max="2" width="51.25" style="185" bestFit="1" customWidth="1"/>
    <col min="3" max="3" width="23.625" style="185" bestFit="1" customWidth="1"/>
    <col min="4" max="4" width="41" style="185" customWidth="1"/>
    <col min="5" max="5" width="29.75" style="185" customWidth="1"/>
    <col min="6" max="6" width="42.625" style="185"/>
    <col min="7" max="7" width="42.625" style="296"/>
    <col min="8" max="16384" width="42.625" style="185"/>
  </cols>
  <sheetData>
    <row r="1" spans="1:7" s="173" customFormat="1" ht="33.75" x14ac:dyDescent="0.15">
      <c r="A1" s="327" t="s">
        <v>1066</v>
      </c>
      <c r="B1" s="327"/>
      <c r="C1" s="327"/>
      <c r="D1" s="327"/>
      <c r="E1" s="327"/>
      <c r="G1" s="297"/>
    </row>
    <row r="2" spans="1:7" s="175" customFormat="1" ht="14.25" x14ac:dyDescent="0.15">
      <c r="A2" s="174" t="s">
        <v>611</v>
      </c>
      <c r="B2" s="323" t="s">
        <v>1062</v>
      </c>
      <c r="C2" s="174" t="s">
        <v>946</v>
      </c>
      <c r="D2" s="264"/>
      <c r="E2" s="264"/>
      <c r="G2" s="298"/>
    </row>
    <row r="3" spans="1:7" s="175" customFormat="1" ht="6" customHeight="1" x14ac:dyDescent="0.15">
      <c r="A3" s="174"/>
      <c r="B3" s="174"/>
      <c r="C3" s="174"/>
      <c r="D3" s="174"/>
      <c r="E3" s="174"/>
      <c r="G3" s="298"/>
    </row>
    <row r="4" spans="1:7" s="175" customFormat="1" ht="20.100000000000001" customHeight="1" x14ac:dyDescent="0.15">
      <c r="A4" s="174" t="s">
        <v>612</v>
      </c>
      <c r="B4" s="322"/>
      <c r="C4" s="174" t="s">
        <v>616</v>
      </c>
      <c r="D4" s="174" t="s">
        <v>1055</v>
      </c>
      <c r="E4" s="328"/>
      <c r="G4" s="298"/>
    </row>
    <row r="5" spans="1:7" s="175" customFormat="1" ht="6" customHeight="1" x14ac:dyDescent="0.15">
      <c r="A5" s="174"/>
      <c r="B5" s="174"/>
      <c r="C5" s="174"/>
      <c r="D5" s="174"/>
      <c r="E5" s="329"/>
      <c r="G5" s="298"/>
    </row>
    <row r="6" spans="1:7" s="175" customFormat="1" ht="20.100000000000001" customHeight="1" x14ac:dyDescent="0.15">
      <c r="A6" s="174" t="s">
        <v>613</v>
      </c>
      <c r="B6" s="36"/>
      <c r="C6" s="174" t="s">
        <v>617</v>
      </c>
      <c r="D6" s="36"/>
      <c r="E6" s="329"/>
      <c r="G6" s="298"/>
    </row>
    <row r="7" spans="1:7" s="175" customFormat="1" ht="6" customHeight="1" x14ac:dyDescent="0.15">
      <c r="A7" s="174"/>
      <c r="B7" s="174"/>
      <c r="C7" s="174"/>
      <c r="D7" s="174"/>
      <c r="E7" s="329"/>
      <c r="G7" s="298"/>
    </row>
    <row r="8" spans="1:7" s="175" customFormat="1" ht="20.100000000000001" customHeight="1" x14ac:dyDescent="0.15">
      <c r="A8" s="174" t="s">
        <v>614</v>
      </c>
      <c r="B8" s="319"/>
      <c r="C8" s="174" t="s">
        <v>618</v>
      </c>
      <c r="D8" s="321"/>
      <c r="E8" s="329"/>
      <c r="G8" s="298"/>
    </row>
    <row r="9" spans="1:7" s="175" customFormat="1" ht="6" customHeight="1" x14ac:dyDescent="0.15">
      <c r="A9" s="174"/>
      <c r="B9" s="174"/>
      <c r="C9" s="174"/>
      <c r="D9" s="174"/>
      <c r="E9" s="329"/>
      <c r="G9" s="298"/>
    </row>
    <row r="10" spans="1:7" s="176" customFormat="1" ht="20.100000000000001" customHeight="1" x14ac:dyDescent="0.15">
      <c r="A10" s="9" t="s">
        <v>615</v>
      </c>
      <c r="B10" s="189"/>
      <c r="C10" s="12" t="s">
        <v>619</v>
      </c>
      <c r="D10" s="320"/>
      <c r="E10" s="330"/>
      <c r="G10" s="299"/>
    </row>
    <row r="11" spans="1:7" s="192" customFormat="1" ht="6" customHeight="1" thickBot="1" x14ac:dyDescent="0.2">
      <c r="A11" s="190"/>
      <c r="B11" s="190"/>
      <c r="C11" s="190"/>
      <c r="D11" s="190"/>
      <c r="E11" s="191"/>
      <c r="G11" s="300"/>
    </row>
    <row r="12" spans="1:7" s="173" customFormat="1" ht="21.75" thickTop="1" thickBot="1" x14ac:dyDescent="0.2">
      <c r="A12" s="177"/>
      <c r="B12" s="177"/>
      <c r="C12" s="177"/>
      <c r="D12" s="177"/>
      <c r="E12" s="178"/>
      <c r="G12" s="297"/>
    </row>
    <row r="13" spans="1:7" s="173" customFormat="1" x14ac:dyDescent="0.15">
      <c r="A13" s="37" t="s">
        <v>607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 x14ac:dyDescent="0.2">
      <c r="A14" s="6"/>
      <c r="B14" s="7"/>
      <c r="C14" s="7"/>
      <c r="D14" s="7"/>
      <c r="E14" s="8"/>
      <c r="G14" s="297"/>
    </row>
    <row r="15" spans="1:7" s="173" customFormat="1" x14ac:dyDescent="0.15">
      <c r="A15" s="37" t="s">
        <v>608</v>
      </c>
      <c r="B15" s="38"/>
      <c r="C15" s="38"/>
      <c r="D15" s="38"/>
      <c r="E15" s="94">
        <f>P2执行费用!G34</f>
        <v>23108</v>
      </c>
      <c r="G15" s="302"/>
    </row>
    <row r="16" spans="1:7" s="173" customFormat="1" ht="21" thickBot="1" x14ac:dyDescent="0.2">
      <c r="A16" s="9"/>
      <c r="B16" s="10"/>
      <c r="C16" s="10"/>
      <c r="D16" s="10"/>
      <c r="E16" s="11"/>
      <c r="G16" s="297"/>
    </row>
    <row r="17" spans="1:7" s="173" customFormat="1" x14ac:dyDescent="0.15">
      <c r="A17" s="37" t="s">
        <v>609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 x14ac:dyDescent="0.2">
      <c r="A18" s="9"/>
      <c r="B18" s="12"/>
      <c r="C18" s="12"/>
      <c r="D18" s="12"/>
      <c r="E18" s="13"/>
      <c r="G18" s="297"/>
    </row>
    <row r="19" spans="1:7" s="173" customFormat="1" x14ac:dyDescent="0.15">
      <c r="A19" s="37" t="s">
        <v>605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 x14ac:dyDescent="0.2">
      <c r="A20" s="9"/>
      <c r="B20" s="10"/>
      <c r="C20" s="10"/>
      <c r="D20" s="10"/>
      <c r="E20" s="11"/>
      <c r="G20" s="297"/>
    </row>
    <row r="21" spans="1:7" s="173" customFormat="1" x14ac:dyDescent="0.15">
      <c r="A21" s="37" t="s">
        <v>610</v>
      </c>
      <c r="B21" s="38"/>
      <c r="C21" s="38"/>
      <c r="D21" s="38"/>
      <c r="E21" s="94">
        <f>'P5 2D &amp; 3D线下设计费用'!M42</f>
        <v>0</v>
      </c>
      <c r="G21" s="302"/>
    </row>
    <row r="22" spans="1:7" s="173" customFormat="1" ht="21" thickBot="1" x14ac:dyDescent="0.2">
      <c r="A22" s="9"/>
      <c r="B22" s="12"/>
      <c r="C22" s="12"/>
      <c r="D22" s="12"/>
      <c r="E22" s="13"/>
      <c r="G22" s="297"/>
    </row>
    <row r="23" spans="1:7" s="173" customFormat="1" x14ac:dyDescent="0.15">
      <c r="A23" s="37" t="s">
        <v>606</v>
      </c>
      <c r="B23" s="38"/>
      <c r="C23" s="38"/>
      <c r="D23" s="38"/>
      <c r="E23" s="94">
        <f>'P6 医学编辑及手术绘画费用'!G79</f>
        <v>75090.75</v>
      </c>
      <c r="G23" s="297"/>
    </row>
    <row r="24" spans="1:7" s="173" customFormat="1" ht="21" thickBot="1" x14ac:dyDescent="0.2">
      <c r="A24" s="1"/>
      <c r="B24" s="1"/>
      <c r="C24" s="1"/>
      <c r="D24" s="1"/>
      <c r="E24" s="1"/>
      <c r="G24" s="297"/>
    </row>
    <row r="25" spans="1:7" s="173" customFormat="1" x14ac:dyDescent="0.15">
      <c r="A25" s="37" t="s">
        <v>620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 x14ac:dyDescent="0.2">
      <c r="A26" s="1"/>
      <c r="B26" s="1"/>
      <c r="C26" s="1"/>
      <c r="D26" s="1"/>
      <c r="E26" s="1"/>
      <c r="G26" s="297"/>
    </row>
    <row r="27" spans="1:7" s="173" customFormat="1" ht="21.75" thickTop="1" thickBot="1" x14ac:dyDescent="0.2">
      <c r="A27" s="30"/>
      <c r="B27" s="31"/>
      <c r="C27" s="31"/>
      <c r="D27" s="31"/>
      <c r="E27" s="32"/>
      <c r="G27" s="297"/>
    </row>
    <row r="28" spans="1:7" s="173" customFormat="1" ht="21" thickTop="1" x14ac:dyDescent="0.15">
      <c r="A28" s="33" t="s">
        <v>603</v>
      </c>
      <c r="B28" s="179">
        <v>0.1</v>
      </c>
      <c r="C28" s="2"/>
      <c r="D28" s="2"/>
      <c r="E28" s="4">
        <f>SUM(E13,E17,E19,E23,E25)*B28</f>
        <v>7509.0750000000007</v>
      </c>
      <c r="G28" s="297"/>
    </row>
    <row r="29" spans="1:7" s="173" customFormat="1" x14ac:dyDescent="0.15">
      <c r="A29" s="168" t="s">
        <v>940</v>
      </c>
      <c r="B29" s="180"/>
      <c r="C29" s="169"/>
      <c r="D29" s="169"/>
      <c r="E29" s="4">
        <f>SUM(E13,E15,E17,E19,E21,E23,E25,E28)</f>
        <v>105707.825</v>
      </c>
      <c r="G29" s="297"/>
    </row>
    <row r="30" spans="1:7" s="173" customFormat="1" x14ac:dyDescent="0.15">
      <c r="A30" s="34" t="s">
        <v>604</v>
      </c>
      <c r="B30" s="181">
        <v>0.06</v>
      </c>
      <c r="C30" s="3"/>
      <c r="D30" s="3"/>
      <c r="E30" s="4">
        <f>E29*B30</f>
        <v>6342.4694999999992</v>
      </c>
      <c r="G30" s="297"/>
    </row>
    <row r="31" spans="1:7" s="173" customFormat="1" x14ac:dyDescent="0.15">
      <c r="A31" s="34" t="s">
        <v>587</v>
      </c>
      <c r="B31" s="34"/>
      <c r="C31" s="3"/>
      <c r="D31" s="3"/>
      <c r="E31" s="4">
        <f>SUM(E29:E30)</f>
        <v>112050.29449999999</v>
      </c>
      <c r="F31" s="212"/>
      <c r="G31" s="302">
        <f>F31/[1]Summary!$E$31</f>
        <v>0</v>
      </c>
    </row>
    <row r="32" spans="1:7" s="173" customFormat="1" ht="21" thickBot="1" x14ac:dyDescent="0.2">
      <c r="A32" s="35" t="s">
        <v>941</v>
      </c>
      <c r="B32" s="35" t="s">
        <v>1063</v>
      </c>
      <c r="C32" s="5"/>
      <c r="D32" s="5"/>
      <c r="E32" s="201">
        <f>E31*0.95</f>
        <v>106447.77977499999</v>
      </c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 x14ac:dyDescent="0.15">
      <c r="A33" s="182"/>
      <c r="B33" s="183"/>
      <c r="C33" s="183"/>
      <c r="D33" s="183"/>
      <c r="E33" s="184" t="s">
        <v>1</v>
      </c>
    </row>
    <row r="34" spans="1:5" ht="21" thickBot="1" x14ac:dyDescent="0.2">
      <c r="A34" s="182" t="s">
        <v>938</v>
      </c>
      <c r="B34" s="186"/>
      <c r="D34" s="182" t="s">
        <v>939</v>
      </c>
    </row>
    <row r="35" spans="1:5" x14ac:dyDescent="0.15">
      <c r="A35" s="187"/>
      <c r="E35" s="184"/>
    </row>
    <row r="36" spans="1:5" x14ac:dyDescent="0.15">
      <c r="A36" s="188"/>
      <c r="E36" s="295"/>
    </row>
    <row r="37" spans="1:5" x14ac:dyDescent="0.1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>
      <formula1>"强生标准报价模板,强生标准结算单模板,附件三《服务内容及费率》"</formula1>
    </dataValidation>
  </dataValidations>
  <pageMargins left="0.7" right="0.7" top="0.75" bottom="0.75" header="0.3" footer="0.3"/>
  <pageSetup paperSize="9" scale="73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2"/>
  <sheetViews>
    <sheetView showGridLines="0" zoomScale="140" zoomScaleNormal="140" workbookViewId="0">
      <selection activeCell="G5" sqref="G5"/>
    </sheetView>
  </sheetViews>
  <sheetFormatPr defaultColWidth="9" defaultRowHeight="12" x14ac:dyDescent="0.15"/>
  <cols>
    <col min="1" max="1" width="10.375" style="43" customWidth="1"/>
    <col min="2" max="2" width="10.375" style="52" customWidth="1"/>
    <col min="3" max="3" width="25.75" style="43" bestFit="1" customWidth="1"/>
    <col min="4" max="4" width="38.875" style="43" customWidth="1"/>
    <col min="5" max="5" width="11.25" style="43" bestFit="1" customWidth="1"/>
    <col min="6" max="6" width="14.375" style="43" customWidth="1"/>
    <col min="7" max="7" width="12.125" style="43" customWidth="1"/>
    <col min="8" max="8" width="17.875" style="43" customWidth="1"/>
    <col min="9" max="9" width="53.125" style="272" customWidth="1"/>
    <col min="10" max="10" width="12" style="43" hidden="1" customWidth="1"/>
    <col min="11" max="11" width="9.375" style="43" hidden="1" customWidth="1"/>
    <col min="12" max="13" width="0" style="43" hidden="1" customWidth="1"/>
    <col min="14" max="16384" width="9" style="43"/>
  </cols>
  <sheetData>
    <row r="1" spans="1:13" ht="25.5" x14ac:dyDescent="0.15">
      <c r="A1" s="337" t="s">
        <v>607</v>
      </c>
      <c r="B1" s="337"/>
      <c r="C1" s="337"/>
      <c r="D1" s="337"/>
      <c r="E1" s="337"/>
      <c r="F1" s="337"/>
      <c r="G1" s="337"/>
      <c r="H1" s="337"/>
    </row>
    <row r="2" spans="1:13" x14ac:dyDescent="0.15">
      <c r="A2" s="44"/>
      <c r="B2" s="45"/>
      <c r="C2" s="45"/>
      <c r="D2" s="45"/>
      <c r="E2" s="45"/>
      <c r="F2" s="45"/>
      <c r="G2" s="45"/>
      <c r="H2" s="45"/>
    </row>
    <row r="3" spans="1:13" x14ac:dyDescent="0.15">
      <c r="A3" s="46"/>
      <c r="B3" s="47"/>
      <c r="C3" s="47"/>
      <c r="D3" s="47"/>
      <c r="E3" s="47"/>
      <c r="F3" s="47"/>
      <c r="G3" s="47"/>
      <c r="H3" s="47"/>
      <c r="J3" s="43" t="s">
        <v>942</v>
      </c>
      <c r="L3" s="43" t="s">
        <v>945</v>
      </c>
    </row>
    <row r="4" spans="1:13" ht="18.75" x14ac:dyDescent="0.15">
      <c r="A4" s="338" t="s">
        <v>601</v>
      </c>
      <c r="B4" s="338"/>
      <c r="C4" s="338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621</v>
      </c>
      <c r="I4" s="273" t="s">
        <v>911</v>
      </c>
      <c r="J4" s="43" t="s">
        <v>943</v>
      </c>
      <c r="K4" s="43" t="s">
        <v>944</v>
      </c>
      <c r="L4" s="43" t="s">
        <v>943</v>
      </c>
      <c r="M4" s="43" t="s">
        <v>944</v>
      </c>
    </row>
    <row r="5" spans="1:13" s="49" customFormat="1" ht="24" x14ac:dyDescent="0.15">
      <c r="A5" s="339"/>
      <c r="B5" s="334" t="s">
        <v>115</v>
      </c>
      <c r="C5" s="163" t="s">
        <v>665</v>
      </c>
      <c r="D5" s="163" t="s">
        <v>116</v>
      </c>
      <c r="E5" s="164" t="s">
        <v>335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 x14ac:dyDescent="0.15">
      <c r="A6" s="340"/>
      <c r="B6" s="335"/>
      <c r="C6" s="288" t="s">
        <v>666</v>
      </c>
      <c r="D6" s="288" t="s">
        <v>117</v>
      </c>
      <c r="E6" s="165" t="s">
        <v>335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 x14ac:dyDescent="0.15">
      <c r="A7" s="340"/>
      <c r="B7" s="335"/>
      <c r="C7" s="288" t="s">
        <v>667</v>
      </c>
      <c r="D7" s="288" t="s">
        <v>118</v>
      </c>
      <c r="E7" s="277" t="s">
        <v>352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 x14ac:dyDescent="0.15">
      <c r="A8" s="340"/>
      <c r="B8" s="335"/>
      <c r="C8" s="288" t="s">
        <v>668</v>
      </c>
      <c r="D8" s="288" t="s">
        <v>669</v>
      </c>
      <c r="E8" s="277" t="s">
        <v>352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 x14ac:dyDescent="0.15">
      <c r="A9" s="340"/>
      <c r="B9" s="335" t="s">
        <v>91</v>
      </c>
      <c r="C9" s="288" t="s">
        <v>340</v>
      </c>
      <c r="D9" s="288"/>
      <c r="E9" s="277" t="s">
        <v>341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 x14ac:dyDescent="0.15">
      <c r="A10" s="340"/>
      <c r="B10" s="335"/>
      <c r="C10" s="288" t="s">
        <v>337</v>
      </c>
      <c r="D10" s="288" t="s">
        <v>336</v>
      </c>
      <c r="E10" s="277" t="s">
        <v>352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 x14ac:dyDescent="0.15">
      <c r="A11" s="340"/>
      <c r="B11" s="335"/>
      <c r="C11" s="288" t="s">
        <v>670</v>
      </c>
      <c r="D11" s="288" t="s">
        <v>338</v>
      </c>
      <c r="E11" s="277" t="s">
        <v>352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 x14ac:dyDescent="0.15">
      <c r="A12" s="340"/>
      <c r="B12" s="335"/>
      <c r="C12" s="288" t="s">
        <v>671</v>
      </c>
      <c r="D12" s="288" t="s">
        <v>339</v>
      </c>
      <c r="E12" s="277" t="s">
        <v>352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 x14ac:dyDescent="0.15">
      <c r="A13" s="340"/>
      <c r="B13" s="335"/>
      <c r="C13" s="288" t="s">
        <v>672</v>
      </c>
      <c r="D13" s="288" t="s">
        <v>673</v>
      </c>
      <c r="E13" s="277" t="s">
        <v>352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 x14ac:dyDescent="0.15">
      <c r="A14" s="340"/>
      <c r="B14" s="335"/>
      <c r="C14" s="288" t="s">
        <v>674</v>
      </c>
      <c r="D14" s="288" t="s">
        <v>673</v>
      </c>
      <c r="E14" s="277" t="s">
        <v>352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 x14ac:dyDescent="0.15">
      <c r="A15" s="340"/>
      <c r="B15" s="335"/>
      <c r="C15" s="288" t="s">
        <v>119</v>
      </c>
      <c r="D15" s="288" t="s">
        <v>675</v>
      </c>
      <c r="E15" s="277" t="s">
        <v>352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 x14ac:dyDescent="0.15">
      <c r="A16" s="340"/>
      <c r="B16" s="335"/>
      <c r="C16" s="288" t="s">
        <v>676</v>
      </c>
      <c r="D16" s="288" t="s">
        <v>677</v>
      </c>
      <c r="E16" s="277" t="s">
        <v>352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 x14ac:dyDescent="0.15">
      <c r="A17" s="340"/>
      <c r="B17" s="335"/>
      <c r="C17" s="288" t="s">
        <v>676</v>
      </c>
      <c r="D17" s="288" t="s">
        <v>678</v>
      </c>
      <c r="E17" s="277" t="s">
        <v>352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 x14ac:dyDescent="0.15">
      <c r="A18" s="340"/>
      <c r="B18" s="335"/>
      <c r="C18" s="288" t="s">
        <v>679</v>
      </c>
      <c r="D18" s="288" t="s">
        <v>675</v>
      </c>
      <c r="E18" s="277" t="s">
        <v>352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 x14ac:dyDescent="0.15">
      <c r="A19" s="340"/>
      <c r="B19" s="335"/>
      <c r="C19" s="288" t="s">
        <v>679</v>
      </c>
      <c r="D19" s="288" t="s">
        <v>677</v>
      </c>
      <c r="E19" s="277" t="s">
        <v>352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 x14ac:dyDescent="0.15">
      <c r="A20" s="340"/>
      <c r="B20" s="335"/>
      <c r="C20" s="288" t="s">
        <v>679</v>
      </c>
      <c r="D20" s="288" t="s">
        <v>680</v>
      </c>
      <c r="E20" s="277" t="s">
        <v>352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 x14ac:dyDescent="0.15">
      <c r="A21" s="340"/>
      <c r="B21" s="335"/>
      <c r="C21" s="288" t="s">
        <v>681</v>
      </c>
      <c r="D21" s="288" t="s">
        <v>682</v>
      </c>
      <c r="E21" s="277" t="s">
        <v>352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 x14ac:dyDescent="0.15">
      <c r="A22" s="340"/>
      <c r="B22" s="335"/>
      <c r="C22" s="288" t="s">
        <v>681</v>
      </c>
      <c r="D22" s="288" t="s">
        <v>683</v>
      </c>
      <c r="E22" s="277" t="s">
        <v>352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 x14ac:dyDescent="0.15">
      <c r="A23" s="340"/>
      <c r="B23" s="335"/>
      <c r="C23" s="288" t="s">
        <v>681</v>
      </c>
      <c r="D23" s="288" t="s">
        <v>684</v>
      </c>
      <c r="E23" s="277" t="s">
        <v>352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 x14ac:dyDescent="0.15">
      <c r="A24" s="340"/>
      <c r="B24" s="335"/>
      <c r="C24" s="288" t="s">
        <v>685</v>
      </c>
      <c r="D24" s="288" t="s">
        <v>342</v>
      </c>
      <c r="E24" s="277" t="s">
        <v>352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 x14ac:dyDescent="0.15">
      <c r="A25" s="340"/>
      <c r="B25" s="335"/>
      <c r="C25" s="288" t="s">
        <v>685</v>
      </c>
      <c r="D25" s="288" t="s">
        <v>6</v>
      </c>
      <c r="E25" s="277" t="s">
        <v>352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 x14ac:dyDescent="0.15">
      <c r="A26" s="340"/>
      <c r="B26" s="335"/>
      <c r="C26" s="288" t="s">
        <v>685</v>
      </c>
      <c r="D26" s="288" t="s">
        <v>7</v>
      </c>
      <c r="E26" s="277" t="s">
        <v>352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 x14ac:dyDescent="0.15">
      <c r="A27" s="340"/>
      <c r="B27" s="335"/>
      <c r="C27" s="288" t="s">
        <v>686</v>
      </c>
      <c r="D27" s="288" t="s">
        <v>343</v>
      </c>
      <c r="E27" s="277" t="s">
        <v>352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 x14ac:dyDescent="0.15">
      <c r="A28" s="340"/>
      <c r="B28" s="335" t="s">
        <v>349</v>
      </c>
      <c r="C28" s="288" t="s">
        <v>344</v>
      </c>
      <c r="D28" s="288" t="s">
        <v>350</v>
      </c>
      <c r="E28" s="277" t="s">
        <v>341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 x14ac:dyDescent="0.15">
      <c r="A29" s="340"/>
      <c r="B29" s="335"/>
      <c r="C29" s="288" t="s">
        <v>344</v>
      </c>
      <c r="D29" s="288" t="s">
        <v>8</v>
      </c>
      <c r="E29" s="277" t="s">
        <v>341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 x14ac:dyDescent="0.15">
      <c r="A30" s="340"/>
      <c r="B30" s="335"/>
      <c r="C30" s="288" t="s">
        <v>345</v>
      </c>
      <c r="D30" s="288"/>
      <c r="E30" s="277" t="s">
        <v>352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 x14ac:dyDescent="0.15">
      <c r="A31" s="340"/>
      <c r="B31" s="335"/>
      <c r="C31" s="288" t="s">
        <v>346</v>
      </c>
      <c r="D31" s="288"/>
      <c r="E31" s="277" t="s">
        <v>352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 x14ac:dyDescent="0.15">
      <c r="A32" s="340"/>
      <c r="B32" s="335"/>
      <c r="C32" s="288" t="s">
        <v>347</v>
      </c>
      <c r="D32" s="288"/>
      <c r="E32" s="277" t="s">
        <v>352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 x14ac:dyDescent="0.15">
      <c r="A33" s="340"/>
      <c r="B33" s="335"/>
      <c r="C33" s="288" t="s">
        <v>348</v>
      </c>
      <c r="D33" s="288"/>
      <c r="E33" s="277" t="s">
        <v>352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 x14ac:dyDescent="0.15">
      <c r="A34" s="340"/>
      <c r="B34" s="335" t="s">
        <v>92</v>
      </c>
      <c r="C34" s="288" t="s">
        <v>5</v>
      </c>
      <c r="D34" s="288" t="s">
        <v>687</v>
      </c>
      <c r="E34" s="277" t="s">
        <v>352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 x14ac:dyDescent="0.15">
      <c r="A35" s="340"/>
      <c r="B35" s="335"/>
      <c r="C35" s="288" t="s">
        <v>688</v>
      </c>
      <c r="D35" s="288" t="s">
        <v>689</v>
      </c>
      <c r="E35" s="277" t="s">
        <v>352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 x14ac:dyDescent="0.15">
      <c r="A36" s="340"/>
      <c r="B36" s="335"/>
      <c r="C36" s="288" t="s">
        <v>690</v>
      </c>
      <c r="D36" s="288" t="s">
        <v>103</v>
      </c>
      <c r="E36" s="277" t="s">
        <v>352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 x14ac:dyDescent="0.15">
      <c r="A37" s="340"/>
      <c r="B37" s="335"/>
      <c r="C37" s="288" t="s">
        <v>691</v>
      </c>
      <c r="D37" s="288" t="s">
        <v>351</v>
      </c>
      <c r="E37" s="277" t="s">
        <v>352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 x14ac:dyDescent="0.15">
      <c r="A38" s="340"/>
      <c r="B38" s="335"/>
      <c r="C38" s="288" t="s">
        <v>692</v>
      </c>
      <c r="D38" s="288" t="s">
        <v>693</v>
      </c>
      <c r="E38" s="277" t="s">
        <v>352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 x14ac:dyDescent="0.15">
      <c r="A39" s="340"/>
      <c r="B39" s="335"/>
      <c r="C39" s="288" t="s">
        <v>694</v>
      </c>
      <c r="D39" s="288" t="s">
        <v>103</v>
      </c>
      <c r="E39" s="277" t="s">
        <v>352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 x14ac:dyDescent="0.15">
      <c r="A40" s="340"/>
      <c r="B40" s="335"/>
      <c r="C40" s="288" t="s">
        <v>695</v>
      </c>
      <c r="D40" s="288" t="s">
        <v>351</v>
      </c>
      <c r="E40" s="277" t="s">
        <v>352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 x14ac:dyDescent="0.15">
      <c r="A41" s="340"/>
      <c r="B41" s="335"/>
      <c r="C41" s="288" t="s">
        <v>696</v>
      </c>
      <c r="D41" s="288" t="s">
        <v>697</v>
      </c>
      <c r="E41" s="277" t="s">
        <v>352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 x14ac:dyDescent="0.15">
      <c r="A42" s="340"/>
      <c r="B42" s="335"/>
      <c r="C42" s="288" t="s">
        <v>696</v>
      </c>
      <c r="D42" s="288" t="s">
        <v>698</v>
      </c>
      <c r="E42" s="277" t="s">
        <v>352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 x14ac:dyDescent="0.15">
      <c r="A43" s="340"/>
      <c r="B43" s="335" t="s">
        <v>93</v>
      </c>
      <c r="C43" s="166" t="s">
        <v>74</v>
      </c>
      <c r="D43" s="336" t="s">
        <v>699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 x14ac:dyDescent="0.15">
      <c r="A44" s="340"/>
      <c r="B44" s="335"/>
      <c r="C44" s="166" t="s">
        <v>72</v>
      </c>
      <c r="D44" s="336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 x14ac:dyDescent="0.15">
      <c r="A45" s="340"/>
      <c r="B45" s="335"/>
      <c r="C45" s="166" t="s">
        <v>76</v>
      </c>
      <c r="D45" s="336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 x14ac:dyDescent="0.15">
      <c r="A46" s="340"/>
      <c r="B46" s="335"/>
      <c r="C46" s="166" t="s">
        <v>78</v>
      </c>
      <c r="D46" s="336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 x14ac:dyDescent="0.15">
      <c r="A47" s="340"/>
      <c r="B47" s="335"/>
      <c r="C47" s="166" t="s">
        <v>73</v>
      </c>
      <c r="D47" s="336" t="s">
        <v>700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 x14ac:dyDescent="0.15">
      <c r="A48" s="340"/>
      <c r="B48" s="335"/>
      <c r="C48" s="166" t="s">
        <v>79</v>
      </c>
      <c r="D48" s="336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 x14ac:dyDescent="0.15">
      <c r="A49" s="340"/>
      <c r="B49" s="335"/>
      <c r="C49" s="166" t="s">
        <v>75</v>
      </c>
      <c r="D49" s="336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 x14ac:dyDescent="0.15">
      <c r="A50" s="340"/>
      <c r="B50" s="335"/>
      <c r="C50" s="166" t="s">
        <v>77</v>
      </c>
      <c r="D50" s="336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 x14ac:dyDescent="0.15">
      <c r="A51" s="340"/>
      <c r="B51" s="335" t="s">
        <v>94</v>
      </c>
      <c r="C51" s="289" t="s">
        <v>701</v>
      </c>
      <c r="D51" s="331" t="s">
        <v>702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 x14ac:dyDescent="0.15">
      <c r="A52" s="340"/>
      <c r="B52" s="335"/>
      <c r="C52" s="289" t="s">
        <v>703</v>
      </c>
      <c r="D52" s="331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 x14ac:dyDescent="0.15">
      <c r="A53" s="340"/>
      <c r="B53" s="335"/>
      <c r="C53" s="289" t="s">
        <v>704</v>
      </c>
      <c r="D53" s="331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 x14ac:dyDescent="0.15">
      <c r="A54" s="340"/>
      <c r="B54" s="335" t="s">
        <v>101</v>
      </c>
      <c r="C54" s="289" t="s">
        <v>701</v>
      </c>
      <c r="D54" s="331" t="s">
        <v>705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 x14ac:dyDescent="0.15">
      <c r="A55" s="340"/>
      <c r="B55" s="335"/>
      <c r="C55" s="289" t="s">
        <v>703</v>
      </c>
      <c r="D55" s="331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 x14ac:dyDescent="0.15">
      <c r="A56" s="340"/>
      <c r="B56" s="335"/>
      <c r="C56" s="289" t="s">
        <v>704</v>
      </c>
      <c r="D56" s="331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 x14ac:dyDescent="0.15">
      <c r="A57" s="340"/>
      <c r="B57" s="335" t="s">
        <v>95</v>
      </c>
      <c r="C57" s="289" t="s">
        <v>706</v>
      </c>
      <c r="D57" s="332" t="s">
        <v>707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 x14ac:dyDescent="0.15">
      <c r="A58" s="340"/>
      <c r="B58" s="335"/>
      <c r="C58" s="289" t="s">
        <v>704</v>
      </c>
      <c r="D58" s="332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 x14ac:dyDescent="0.15">
      <c r="A59" s="340"/>
      <c r="B59" s="335"/>
      <c r="C59" s="289" t="s">
        <v>708</v>
      </c>
      <c r="D59" s="332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 x14ac:dyDescent="0.15">
      <c r="A60" s="340"/>
      <c r="B60" s="335" t="s">
        <v>96</v>
      </c>
      <c r="C60" s="289" t="s">
        <v>706</v>
      </c>
      <c r="D60" s="336" t="s">
        <v>709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 x14ac:dyDescent="0.15">
      <c r="A61" s="340"/>
      <c r="B61" s="335"/>
      <c r="C61" s="289" t="s">
        <v>704</v>
      </c>
      <c r="D61" s="336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 x14ac:dyDescent="0.15">
      <c r="A62" s="340"/>
      <c r="B62" s="335"/>
      <c r="C62" s="289" t="s">
        <v>708</v>
      </c>
      <c r="D62" s="336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 x14ac:dyDescent="0.15">
      <c r="A63" s="340"/>
      <c r="B63" s="335" t="s">
        <v>97</v>
      </c>
      <c r="C63" s="289" t="s">
        <v>710</v>
      </c>
      <c r="D63" s="333" t="s">
        <v>711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 x14ac:dyDescent="0.15">
      <c r="A64" s="340"/>
      <c r="B64" s="335"/>
      <c r="C64" s="289" t="s">
        <v>712</v>
      </c>
      <c r="D64" s="333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 x14ac:dyDescent="0.15">
      <c r="A65" s="340"/>
      <c r="B65" s="335"/>
      <c r="C65" s="289" t="s">
        <v>704</v>
      </c>
      <c r="D65" s="333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 x14ac:dyDescent="0.15">
      <c r="A66" s="340"/>
      <c r="B66" s="335"/>
      <c r="C66" s="289" t="s">
        <v>713</v>
      </c>
      <c r="D66" s="333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 x14ac:dyDescent="0.15">
      <c r="A67" s="340"/>
      <c r="B67" s="335"/>
      <c r="C67" s="289" t="s">
        <v>714</v>
      </c>
      <c r="D67" s="333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 x14ac:dyDescent="0.15">
      <c r="A68" s="340"/>
      <c r="B68" s="335"/>
      <c r="C68" s="289" t="s">
        <v>715</v>
      </c>
      <c r="D68" s="333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 x14ac:dyDescent="0.15">
      <c r="A69" s="340"/>
      <c r="B69" s="335"/>
      <c r="C69" s="289" t="s">
        <v>716</v>
      </c>
      <c r="D69" s="333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 x14ac:dyDescent="0.15">
      <c r="A70" s="340"/>
      <c r="B70" s="335"/>
      <c r="C70" s="289" t="s">
        <v>717</v>
      </c>
      <c r="D70" s="333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 x14ac:dyDescent="0.15">
      <c r="A71" s="340"/>
      <c r="B71" s="335"/>
      <c r="C71" s="289" t="s">
        <v>718</v>
      </c>
      <c r="D71" s="333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 x14ac:dyDescent="0.15">
      <c r="A72" s="340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 x14ac:dyDescent="0.15">
      <c r="A73" s="340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 x14ac:dyDescent="0.15">
      <c r="A74" s="340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 x14ac:dyDescent="0.15">
      <c r="A75" s="340"/>
      <c r="B75" s="291" t="s">
        <v>86</v>
      </c>
      <c r="C75" s="166" t="s">
        <v>84</v>
      </c>
      <c r="D75" s="290" t="s">
        <v>719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 x14ac:dyDescent="0.15">
      <c r="A76" s="340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 x14ac:dyDescent="0.15">
      <c r="A77" s="340"/>
      <c r="B77" s="291" t="s">
        <v>85</v>
      </c>
      <c r="C77" s="166" t="s">
        <v>84</v>
      </c>
      <c r="D77" s="290" t="s">
        <v>719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 x14ac:dyDescent="0.15">
      <c r="A78" s="340"/>
      <c r="B78" s="335" t="s">
        <v>98</v>
      </c>
      <c r="C78" s="288" t="s">
        <v>720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 x14ac:dyDescent="0.15">
      <c r="A79" s="340"/>
      <c r="B79" s="335"/>
      <c r="C79" s="288" t="s">
        <v>721</v>
      </c>
      <c r="D79" s="165" t="s">
        <v>722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 x14ac:dyDescent="0.15">
      <c r="A80" s="340"/>
      <c r="B80" s="335" t="s">
        <v>102</v>
      </c>
      <c r="C80" s="288" t="s">
        <v>723</v>
      </c>
      <c r="D80" s="288" t="s">
        <v>106</v>
      </c>
      <c r="E80" s="277" t="s">
        <v>335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 x14ac:dyDescent="0.15">
      <c r="A81" s="340"/>
      <c r="B81" s="335"/>
      <c r="C81" s="288" t="s">
        <v>724</v>
      </c>
      <c r="D81" s="288" t="s">
        <v>105</v>
      </c>
      <c r="E81" s="277" t="s">
        <v>335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 x14ac:dyDescent="0.15">
      <c r="A82" s="340"/>
      <c r="B82" s="335"/>
      <c r="C82" s="288" t="s">
        <v>512</v>
      </c>
      <c r="D82" s="288" t="s">
        <v>513</v>
      </c>
      <c r="E82" s="277" t="s">
        <v>335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 x14ac:dyDescent="0.15">
      <c r="A83" s="340"/>
      <c r="B83" s="335"/>
      <c r="C83" s="288" t="s">
        <v>514</v>
      </c>
      <c r="D83" s="288" t="s">
        <v>105</v>
      </c>
      <c r="E83" s="277" t="s">
        <v>335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 x14ac:dyDescent="0.15">
      <c r="A84" s="340"/>
      <c r="B84" s="335"/>
      <c r="C84" s="288" t="s">
        <v>725</v>
      </c>
      <c r="D84" s="288" t="s">
        <v>123</v>
      </c>
      <c r="E84" s="277" t="s">
        <v>335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 x14ac:dyDescent="0.15">
      <c r="A85" s="340"/>
      <c r="B85" s="335"/>
      <c r="C85" s="288" t="s">
        <v>726</v>
      </c>
      <c r="D85" s="288" t="s">
        <v>727</v>
      </c>
      <c r="E85" s="277" t="s">
        <v>335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 x14ac:dyDescent="0.15">
      <c r="A86" s="340"/>
      <c r="B86" s="335"/>
      <c r="C86" s="288" t="s">
        <v>728</v>
      </c>
      <c r="D86" s="288" t="s">
        <v>729</v>
      </c>
      <c r="E86" s="277" t="s">
        <v>335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 x14ac:dyDescent="0.15">
      <c r="A87" s="340"/>
      <c r="B87" s="335"/>
      <c r="C87" s="288" t="s">
        <v>107</v>
      </c>
      <c r="D87" s="288" t="s">
        <v>124</v>
      </c>
      <c r="E87" s="277" t="s">
        <v>335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 x14ac:dyDescent="0.15">
      <c r="A88" s="340"/>
      <c r="B88" s="335"/>
      <c r="C88" s="288" t="s">
        <v>108</v>
      </c>
      <c r="D88" s="288" t="s">
        <v>125</v>
      </c>
      <c r="E88" s="277" t="s">
        <v>335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 x14ac:dyDescent="0.15">
      <c r="A89" s="340"/>
      <c r="B89" s="335"/>
      <c r="C89" s="288" t="s">
        <v>109</v>
      </c>
      <c r="D89" s="288" t="s">
        <v>126</v>
      </c>
      <c r="E89" s="277" t="s">
        <v>335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 x14ac:dyDescent="0.15">
      <c r="A90" s="340"/>
      <c r="B90" s="335"/>
      <c r="C90" s="288" t="s">
        <v>730</v>
      </c>
      <c r="D90" s="288" t="s">
        <v>127</v>
      </c>
      <c r="E90" s="277" t="s">
        <v>335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 x14ac:dyDescent="0.15">
      <c r="A91" s="340"/>
      <c r="B91" s="335"/>
      <c r="C91" s="288" t="s">
        <v>731</v>
      </c>
      <c r="D91" s="288" t="s">
        <v>128</v>
      </c>
      <c r="E91" s="277" t="s">
        <v>335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 x14ac:dyDescent="0.15">
      <c r="A92" s="340"/>
      <c r="B92" s="335"/>
      <c r="C92" s="288" t="s">
        <v>731</v>
      </c>
      <c r="D92" s="288" t="s">
        <v>732</v>
      </c>
      <c r="E92" s="277" t="s">
        <v>335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 x14ac:dyDescent="0.15">
      <c r="A93" s="340"/>
      <c r="B93" s="335"/>
      <c r="C93" s="288" t="s">
        <v>731</v>
      </c>
      <c r="D93" s="288" t="s">
        <v>733</v>
      </c>
      <c r="E93" s="277" t="s">
        <v>335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 x14ac:dyDescent="0.15">
      <c r="A94" s="340"/>
      <c r="B94" s="335"/>
      <c r="C94" s="288" t="s">
        <v>734</v>
      </c>
      <c r="D94" s="288" t="s">
        <v>129</v>
      </c>
      <c r="E94" s="277" t="s">
        <v>335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 x14ac:dyDescent="0.15">
      <c r="A95" s="340"/>
      <c r="B95" s="335"/>
      <c r="C95" s="288" t="s">
        <v>735</v>
      </c>
      <c r="D95" s="288" t="s">
        <v>130</v>
      </c>
      <c r="E95" s="277" t="s">
        <v>335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 x14ac:dyDescent="0.15">
      <c r="A96" s="340"/>
      <c r="B96" s="335"/>
      <c r="C96" s="288" t="s">
        <v>736</v>
      </c>
      <c r="D96" s="288" t="s">
        <v>131</v>
      </c>
      <c r="E96" s="277" t="s">
        <v>335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 x14ac:dyDescent="0.15">
      <c r="A97" s="340"/>
      <c r="B97" s="335"/>
      <c r="C97" s="288" t="s">
        <v>132</v>
      </c>
      <c r="D97" s="288" t="s">
        <v>133</v>
      </c>
      <c r="E97" s="277" t="s">
        <v>335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 x14ac:dyDescent="0.15">
      <c r="A98" s="340"/>
      <c r="B98" s="335"/>
      <c r="C98" s="288" t="s">
        <v>134</v>
      </c>
      <c r="D98" s="288"/>
      <c r="E98" s="277" t="s">
        <v>335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 x14ac:dyDescent="0.15">
      <c r="A99" s="340"/>
      <c r="B99" s="335"/>
      <c r="C99" s="288" t="s">
        <v>737</v>
      </c>
      <c r="D99" s="288" t="s">
        <v>738</v>
      </c>
      <c r="E99" s="277" t="s">
        <v>335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 x14ac:dyDescent="0.15">
      <c r="A100" s="340"/>
      <c r="B100" s="335" t="s">
        <v>99</v>
      </c>
      <c r="C100" s="288" t="s">
        <v>739</v>
      </c>
      <c r="D100" s="288" t="s">
        <v>371</v>
      </c>
      <c r="E100" s="277" t="s">
        <v>352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 x14ac:dyDescent="0.15">
      <c r="A101" s="340"/>
      <c r="B101" s="335"/>
      <c r="C101" s="288" t="s">
        <v>740</v>
      </c>
      <c r="D101" s="288" t="s">
        <v>355</v>
      </c>
      <c r="E101" s="277" t="s">
        <v>352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 x14ac:dyDescent="0.15">
      <c r="A102" s="340"/>
      <c r="B102" s="335"/>
      <c r="C102" s="288" t="s">
        <v>354</v>
      </c>
      <c r="D102" s="288"/>
      <c r="E102" s="277" t="s">
        <v>352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 x14ac:dyDescent="0.15">
      <c r="A103" s="340"/>
      <c r="B103" s="335"/>
      <c r="C103" s="288" t="s">
        <v>353</v>
      </c>
      <c r="D103" s="288" t="s">
        <v>372</v>
      </c>
      <c r="E103" s="277" t="s">
        <v>352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 x14ac:dyDescent="0.15">
      <c r="A104" s="340"/>
      <c r="B104" s="335"/>
      <c r="C104" s="288" t="s">
        <v>387</v>
      </c>
      <c r="D104" s="288" t="s">
        <v>9</v>
      </c>
      <c r="E104" s="277" t="s">
        <v>335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 x14ac:dyDescent="0.15">
      <c r="A105" s="340"/>
      <c r="B105" s="335"/>
      <c r="C105" s="288" t="s">
        <v>387</v>
      </c>
      <c r="D105" s="288" t="s">
        <v>379</v>
      </c>
      <c r="E105" s="277" t="s">
        <v>335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 x14ac:dyDescent="0.15">
      <c r="A106" s="340"/>
      <c r="B106" s="335"/>
      <c r="C106" s="288" t="s">
        <v>387</v>
      </c>
      <c r="D106" s="288" t="s">
        <v>380</v>
      </c>
      <c r="E106" s="277" t="s">
        <v>335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 x14ac:dyDescent="0.15">
      <c r="A107" s="340"/>
      <c r="B107" s="335"/>
      <c r="C107" s="288" t="s">
        <v>381</v>
      </c>
      <c r="D107" s="288" t="s">
        <v>382</v>
      </c>
      <c r="E107" s="277" t="s">
        <v>335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 x14ac:dyDescent="0.15">
      <c r="A108" s="340"/>
      <c r="B108" s="335"/>
      <c r="C108" s="288" t="s">
        <v>381</v>
      </c>
      <c r="D108" s="288" t="s">
        <v>383</v>
      </c>
      <c r="E108" s="277" t="s">
        <v>335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 x14ac:dyDescent="0.15">
      <c r="A109" s="340"/>
      <c r="B109" s="335"/>
      <c r="C109" s="288" t="s">
        <v>381</v>
      </c>
      <c r="D109" s="288" t="s">
        <v>384</v>
      </c>
      <c r="E109" s="277" t="s">
        <v>335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 x14ac:dyDescent="0.15">
      <c r="A110" s="340"/>
      <c r="B110" s="335"/>
      <c r="C110" s="288" t="s">
        <v>381</v>
      </c>
      <c r="D110" s="288" t="s">
        <v>385</v>
      </c>
      <c r="E110" s="277" t="s">
        <v>335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 x14ac:dyDescent="0.15">
      <c r="A111" s="340"/>
      <c r="B111" s="335"/>
      <c r="C111" s="288" t="s">
        <v>381</v>
      </c>
      <c r="D111" s="288" t="s">
        <v>386</v>
      </c>
      <c r="E111" s="277" t="s">
        <v>335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 x14ac:dyDescent="0.15">
      <c r="A112" s="340"/>
      <c r="B112" s="335"/>
      <c r="C112" s="288" t="s">
        <v>741</v>
      </c>
      <c r="D112" s="288" t="s">
        <v>383</v>
      </c>
      <c r="E112" s="277" t="s">
        <v>335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 x14ac:dyDescent="0.15">
      <c r="A113" s="340"/>
      <c r="B113" s="335"/>
      <c r="C113" s="288" t="s">
        <v>741</v>
      </c>
      <c r="D113" s="288" t="s">
        <v>10</v>
      </c>
      <c r="E113" s="277" t="s">
        <v>335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 x14ac:dyDescent="0.15">
      <c r="A114" s="340"/>
      <c r="B114" s="335"/>
      <c r="C114" s="288" t="s">
        <v>136</v>
      </c>
      <c r="D114" s="288"/>
      <c r="E114" s="277" t="s">
        <v>335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 x14ac:dyDescent="0.15">
      <c r="A115" s="340"/>
      <c r="B115" s="335"/>
      <c r="C115" s="288" t="s">
        <v>742</v>
      </c>
      <c r="D115" s="288" t="s">
        <v>110</v>
      </c>
      <c r="E115" s="277" t="s">
        <v>335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 x14ac:dyDescent="0.15">
      <c r="A116" s="340"/>
      <c r="B116" s="335"/>
      <c r="C116" s="288" t="s">
        <v>742</v>
      </c>
      <c r="D116" s="288" t="s">
        <v>111</v>
      </c>
      <c r="E116" s="277" t="s">
        <v>335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 x14ac:dyDescent="0.15">
      <c r="A117" s="340"/>
      <c r="B117" s="335" t="s">
        <v>100</v>
      </c>
      <c r="C117" s="288" t="s">
        <v>743</v>
      </c>
      <c r="D117" s="288" t="s">
        <v>744</v>
      </c>
      <c r="E117" s="277" t="s">
        <v>745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 x14ac:dyDescent="0.15">
      <c r="A118" s="340"/>
      <c r="B118" s="335"/>
      <c r="C118" s="288" t="s">
        <v>388</v>
      </c>
      <c r="D118" s="288" t="s">
        <v>746</v>
      </c>
      <c r="E118" s="277" t="s">
        <v>321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 x14ac:dyDescent="0.15">
      <c r="A119" s="340"/>
      <c r="B119" s="335"/>
      <c r="C119" s="288" t="s">
        <v>388</v>
      </c>
      <c r="D119" s="288" t="s">
        <v>747</v>
      </c>
      <c r="E119" s="277" t="s">
        <v>321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 x14ac:dyDescent="0.15">
      <c r="A120" s="340"/>
      <c r="B120" s="335"/>
      <c r="C120" s="288" t="s">
        <v>388</v>
      </c>
      <c r="D120" s="288" t="s">
        <v>748</v>
      </c>
      <c r="E120" s="277" t="s">
        <v>321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 x14ac:dyDescent="0.15">
      <c r="A121" s="340"/>
      <c r="B121" s="335"/>
      <c r="C121" s="288" t="s">
        <v>388</v>
      </c>
      <c r="D121" s="288" t="s">
        <v>749</v>
      </c>
      <c r="E121" s="277" t="s">
        <v>321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 x14ac:dyDescent="0.15">
      <c r="A122" s="340"/>
      <c r="B122" s="335"/>
      <c r="C122" s="288" t="s">
        <v>389</v>
      </c>
      <c r="D122" s="288" t="s">
        <v>390</v>
      </c>
      <c r="E122" s="277" t="s">
        <v>321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 x14ac:dyDescent="0.15">
      <c r="A123" s="340"/>
      <c r="B123" s="335"/>
      <c r="C123" s="288" t="s">
        <v>750</v>
      </c>
      <c r="D123" s="288" t="s">
        <v>751</v>
      </c>
      <c r="E123" s="277" t="s">
        <v>335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 x14ac:dyDescent="0.15">
      <c r="A124" s="340"/>
      <c r="B124" s="335"/>
      <c r="C124" s="288" t="s">
        <v>752</v>
      </c>
      <c r="D124" s="288" t="s">
        <v>753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 x14ac:dyDescent="0.15">
      <c r="A125" s="340"/>
      <c r="B125" s="335"/>
      <c r="C125" s="288" t="s">
        <v>754</v>
      </c>
      <c r="D125" s="288" t="s">
        <v>373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 x14ac:dyDescent="0.15">
      <c r="A126" s="340"/>
      <c r="B126" s="335"/>
      <c r="C126" s="288" t="s">
        <v>754</v>
      </c>
      <c r="D126" s="288" t="s">
        <v>395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 x14ac:dyDescent="0.15">
      <c r="A127" s="340"/>
      <c r="B127" s="335"/>
      <c r="C127" s="288" t="s">
        <v>754</v>
      </c>
      <c r="D127" s="288" t="s">
        <v>396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 x14ac:dyDescent="0.15">
      <c r="A128" s="340"/>
      <c r="B128" s="335"/>
      <c r="C128" s="288" t="s">
        <v>931</v>
      </c>
      <c r="D128" s="127" t="s">
        <v>755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 x14ac:dyDescent="0.15">
      <c r="A129" s="340"/>
      <c r="B129" s="335"/>
      <c r="C129" s="288" t="s">
        <v>932</v>
      </c>
      <c r="D129" s="127" t="s">
        <v>756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 x14ac:dyDescent="0.15">
      <c r="A130" s="340"/>
      <c r="B130" s="335"/>
      <c r="C130" s="288" t="s">
        <v>757</v>
      </c>
      <c r="D130" s="127" t="s">
        <v>758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 x14ac:dyDescent="0.15">
      <c r="A131" s="340"/>
      <c r="B131" s="335"/>
      <c r="C131" s="332" t="s">
        <v>759</v>
      </c>
      <c r="D131" s="127" t="s">
        <v>760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 x14ac:dyDescent="0.15">
      <c r="A132" s="340"/>
      <c r="B132" s="335"/>
      <c r="C132" s="332"/>
      <c r="D132" s="127" t="s">
        <v>761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 x14ac:dyDescent="0.15">
      <c r="A133" s="340"/>
      <c r="B133" s="335"/>
      <c r="C133" s="288" t="s">
        <v>762</v>
      </c>
      <c r="D133" s="288" t="s">
        <v>763</v>
      </c>
      <c r="E133" s="277" t="s">
        <v>335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 x14ac:dyDescent="0.15">
      <c r="A134" s="340"/>
      <c r="B134" s="335"/>
      <c r="C134" s="288" t="s">
        <v>764</v>
      </c>
      <c r="D134" s="288" t="s">
        <v>751</v>
      </c>
      <c r="E134" s="277" t="s">
        <v>335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 x14ac:dyDescent="0.15">
      <c r="A135" s="340"/>
      <c r="B135" s="335"/>
      <c r="C135" s="288" t="s">
        <v>765</v>
      </c>
      <c r="D135" s="288" t="s">
        <v>356</v>
      </c>
      <c r="E135" s="277" t="s">
        <v>321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 x14ac:dyDescent="0.15">
      <c r="A136" s="340"/>
      <c r="B136" s="335" t="s">
        <v>357</v>
      </c>
      <c r="C136" s="288" t="s">
        <v>766</v>
      </c>
      <c r="D136" s="288" t="s">
        <v>767</v>
      </c>
      <c r="E136" s="277" t="s">
        <v>358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 x14ac:dyDescent="0.15">
      <c r="A137" s="340"/>
      <c r="B137" s="335"/>
      <c r="C137" s="288" t="s">
        <v>766</v>
      </c>
      <c r="D137" s="288" t="s">
        <v>768</v>
      </c>
      <c r="E137" s="277" t="s">
        <v>358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 x14ac:dyDescent="0.15">
      <c r="A138" s="340"/>
      <c r="B138" s="335"/>
      <c r="C138" s="288" t="s">
        <v>769</v>
      </c>
      <c r="D138" s="288" t="s">
        <v>394</v>
      </c>
      <c r="E138" s="277" t="s">
        <v>393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 x14ac:dyDescent="0.15">
      <c r="A139" s="340"/>
      <c r="B139" s="335"/>
      <c r="C139" s="288" t="s">
        <v>770</v>
      </c>
      <c r="D139" s="288" t="s">
        <v>391</v>
      </c>
      <c r="E139" s="277" t="s">
        <v>392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75" thickBot="1" x14ac:dyDescent="0.2">
      <c r="A140" s="341"/>
      <c r="B140" s="342"/>
      <c r="C140" s="167" t="s">
        <v>771</v>
      </c>
      <c r="D140" s="167" t="s">
        <v>772</v>
      </c>
      <c r="E140" s="278" t="s">
        <v>358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20.25" thickTop="1" thickBot="1" x14ac:dyDescent="0.2">
      <c r="A141" s="39" t="s">
        <v>621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75" thickTop="1" x14ac:dyDescent="0.15"/>
  </sheetData>
  <mergeCells count="26"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="110" zoomScaleNormal="110" workbookViewId="0">
      <selection activeCell="F19" sqref="F19"/>
    </sheetView>
  </sheetViews>
  <sheetFormatPr defaultColWidth="9" defaultRowHeight="12" x14ac:dyDescent="0.15"/>
  <cols>
    <col min="1" max="1" width="14.125" style="59" bestFit="1" customWidth="1"/>
    <col min="2" max="2" width="43" style="59" bestFit="1" customWidth="1"/>
    <col min="3" max="3" width="37.25" style="59" bestFit="1" customWidth="1"/>
    <col min="4" max="4" width="7.875" style="59" customWidth="1"/>
    <col min="5" max="5" width="11.125" style="59" customWidth="1"/>
    <col min="6" max="6" width="14.125" style="59" customWidth="1"/>
    <col min="7" max="7" width="18.37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5" x14ac:dyDescent="0.15">
      <c r="A1" s="337" t="s">
        <v>608</v>
      </c>
      <c r="B1" s="337"/>
      <c r="C1" s="337"/>
      <c r="D1" s="337"/>
      <c r="E1" s="337"/>
      <c r="F1" s="337"/>
      <c r="G1" s="337"/>
    </row>
    <row r="2" spans="1:12" x14ac:dyDescent="0.15">
      <c r="A2" s="60"/>
      <c r="B2" s="61"/>
      <c r="C2" s="61"/>
      <c r="D2" s="303"/>
      <c r="E2" s="303"/>
      <c r="F2" s="61"/>
      <c r="G2" s="61"/>
    </row>
    <row r="3" spans="1:12" x14ac:dyDescent="0.15">
      <c r="A3" s="62"/>
      <c r="B3" s="63"/>
      <c r="C3" s="63"/>
      <c r="D3" s="63"/>
      <c r="E3" s="63"/>
      <c r="F3" s="63"/>
      <c r="G3" s="63"/>
      <c r="I3" s="203" t="s">
        <v>942</v>
      </c>
      <c r="J3" s="203"/>
      <c r="K3" s="203" t="s">
        <v>945</v>
      </c>
      <c r="L3" s="203"/>
    </row>
    <row r="4" spans="1:12" ht="18.75" x14ac:dyDescent="0.15">
      <c r="A4" s="338" t="s">
        <v>601</v>
      </c>
      <c r="B4" s="338"/>
      <c r="C4" s="53" t="s">
        <v>2</v>
      </c>
      <c r="D4" s="53" t="s">
        <v>4</v>
      </c>
      <c r="E4" s="53" t="s">
        <v>3</v>
      </c>
      <c r="F4" s="53" t="s">
        <v>0</v>
      </c>
      <c r="G4" s="53" t="s">
        <v>621</v>
      </c>
      <c r="H4" s="48" t="s">
        <v>911</v>
      </c>
      <c r="I4" s="203" t="s">
        <v>943</v>
      </c>
      <c r="J4" s="203" t="s">
        <v>944</v>
      </c>
      <c r="K4" s="203" t="s">
        <v>943</v>
      </c>
      <c r="L4" s="203" t="s">
        <v>944</v>
      </c>
    </row>
    <row r="5" spans="1:12" x14ac:dyDescent="0.15">
      <c r="A5" s="346" t="s">
        <v>139</v>
      </c>
      <c r="B5" s="156" t="s">
        <v>923</v>
      </c>
      <c r="C5" s="156" t="s">
        <v>152</v>
      </c>
      <c r="D5" s="283" t="s">
        <v>375</v>
      </c>
      <c r="E5" s="312"/>
      <c r="F5" s="286"/>
      <c r="G5" s="158">
        <f>E5*F5</f>
        <v>0</v>
      </c>
      <c r="H5" s="348"/>
      <c r="I5" s="217"/>
      <c r="J5" s="217"/>
      <c r="K5" s="205">
        <f>G5*I5</f>
        <v>0</v>
      </c>
      <c r="L5" s="205">
        <f>J5*G5</f>
        <v>0</v>
      </c>
    </row>
    <row r="6" spans="1:12" x14ac:dyDescent="0.15">
      <c r="A6" s="347"/>
      <c r="B6" s="98" t="s">
        <v>924</v>
      </c>
      <c r="C6" s="98" t="s">
        <v>152</v>
      </c>
      <c r="D6" s="284" t="s">
        <v>375</v>
      </c>
      <c r="E6" s="312"/>
      <c r="F6" s="279"/>
      <c r="G6" s="97">
        <f t="shared" ref="G6:G33" si="0">E6*F6</f>
        <v>0</v>
      </c>
      <c r="H6" s="348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 x14ac:dyDescent="0.15">
      <c r="A7" s="347" t="s">
        <v>141</v>
      </c>
      <c r="B7" s="98" t="s">
        <v>925</v>
      </c>
      <c r="C7" s="98" t="s">
        <v>142</v>
      </c>
      <c r="D7" s="284" t="s">
        <v>375</v>
      </c>
      <c r="E7" s="312"/>
      <c r="F7" s="279"/>
      <c r="G7" s="97">
        <f t="shared" si="0"/>
        <v>0</v>
      </c>
      <c r="H7" s="348"/>
      <c r="I7" s="217"/>
      <c r="J7" s="217"/>
      <c r="K7" s="205">
        <f t="shared" si="1"/>
        <v>0</v>
      </c>
      <c r="L7" s="205">
        <f t="shared" si="2"/>
        <v>0</v>
      </c>
    </row>
    <row r="8" spans="1:12" x14ac:dyDescent="0.15">
      <c r="A8" s="347"/>
      <c r="B8" s="98" t="s">
        <v>926</v>
      </c>
      <c r="C8" s="98" t="s">
        <v>142</v>
      </c>
      <c r="D8" s="284" t="s">
        <v>375</v>
      </c>
      <c r="E8" s="312"/>
      <c r="F8" s="279"/>
      <c r="G8" s="97">
        <f t="shared" si="0"/>
        <v>0</v>
      </c>
      <c r="H8" s="348"/>
      <c r="I8" s="217"/>
      <c r="J8" s="217"/>
      <c r="K8" s="205">
        <f t="shared" si="1"/>
        <v>0</v>
      </c>
      <c r="L8" s="205">
        <f t="shared" si="2"/>
        <v>0</v>
      </c>
    </row>
    <row r="9" spans="1:12" x14ac:dyDescent="0.15">
      <c r="A9" s="292" t="s">
        <v>143</v>
      </c>
      <c r="B9" s="98" t="s">
        <v>359</v>
      </c>
      <c r="C9" s="98" t="s">
        <v>140</v>
      </c>
      <c r="D9" s="284" t="s">
        <v>375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 x14ac:dyDescent="0.15">
      <c r="A10" s="292" t="s">
        <v>144</v>
      </c>
      <c r="B10" s="98"/>
      <c r="C10" s="98" t="s">
        <v>142</v>
      </c>
      <c r="D10" s="284" t="s">
        <v>375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 x14ac:dyDescent="0.15">
      <c r="A11" s="292" t="s">
        <v>145</v>
      </c>
      <c r="B11" s="98"/>
      <c r="C11" s="98" t="s">
        <v>146</v>
      </c>
      <c r="D11" s="284" t="s">
        <v>375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 x14ac:dyDescent="0.15">
      <c r="A12" s="292" t="s">
        <v>147</v>
      </c>
      <c r="B12" s="159" t="s">
        <v>334</v>
      </c>
      <c r="C12" s="98" t="s">
        <v>146</v>
      </c>
      <c r="D12" s="284" t="s">
        <v>375</v>
      </c>
      <c r="E12" s="314">
        <v>1000</v>
      </c>
      <c r="F12" s="279">
        <v>3</v>
      </c>
      <c r="G12" s="97">
        <f t="shared" si="0"/>
        <v>3000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 x14ac:dyDescent="0.15">
      <c r="A13" s="292" t="s">
        <v>148</v>
      </c>
      <c r="B13" s="98" t="s">
        <v>333</v>
      </c>
      <c r="C13" s="98" t="s">
        <v>146</v>
      </c>
      <c r="D13" s="284" t="s">
        <v>375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 x14ac:dyDescent="0.15">
      <c r="A14" s="292" t="s">
        <v>325</v>
      </c>
      <c r="B14" s="98" t="s">
        <v>326</v>
      </c>
      <c r="C14" s="98" t="s">
        <v>146</v>
      </c>
      <c r="D14" s="284" t="s">
        <v>375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 x14ac:dyDescent="0.15">
      <c r="A15" s="292" t="s">
        <v>327</v>
      </c>
      <c r="B15" s="98" t="s">
        <v>328</v>
      </c>
      <c r="C15" s="98" t="s">
        <v>146</v>
      </c>
      <c r="D15" s="284" t="s">
        <v>375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 x14ac:dyDescent="0.15">
      <c r="A16" s="292" t="s">
        <v>332</v>
      </c>
      <c r="B16" s="98" t="s">
        <v>329</v>
      </c>
      <c r="C16" s="98" t="s">
        <v>146</v>
      </c>
      <c r="D16" s="284" t="s">
        <v>375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 x14ac:dyDescent="0.15">
      <c r="A17" s="292" t="s">
        <v>331</v>
      </c>
      <c r="B17" s="98" t="s">
        <v>330</v>
      </c>
      <c r="C17" s="98" t="s">
        <v>146</v>
      </c>
      <c r="D17" s="284" t="s">
        <v>375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 x14ac:dyDescent="0.15">
      <c r="A18" s="292" t="s">
        <v>263</v>
      </c>
      <c r="B18" s="98" t="s">
        <v>374</v>
      </c>
      <c r="C18" s="98" t="s">
        <v>146</v>
      </c>
      <c r="D18" s="284" t="s">
        <v>375</v>
      </c>
      <c r="E18" s="313">
        <v>2639</v>
      </c>
      <c r="F18" s="279">
        <v>4</v>
      </c>
      <c r="G18" s="97">
        <f t="shared" si="0"/>
        <v>10556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 x14ac:dyDescent="0.15">
      <c r="A19" s="292" t="s">
        <v>262</v>
      </c>
      <c r="B19" s="98" t="s">
        <v>322</v>
      </c>
      <c r="C19" s="98" t="s">
        <v>146</v>
      </c>
      <c r="D19" s="284" t="s">
        <v>375</v>
      </c>
      <c r="E19" s="313">
        <v>1194</v>
      </c>
      <c r="F19" s="279">
        <v>8</v>
      </c>
      <c r="G19" s="97">
        <f t="shared" si="0"/>
        <v>9552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 x14ac:dyDescent="0.15">
      <c r="A20" s="292" t="s">
        <v>324</v>
      </c>
      <c r="B20" s="98"/>
      <c r="C20" s="98"/>
      <c r="D20" s="284" t="s">
        <v>375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 x14ac:dyDescent="0.15">
      <c r="A21" s="343" t="s">
        <v>112</v>
      </c>
      <c r="B21" s="160" t="s">
        <v>773</v>
      </c>
      <c r="C21" s="160" t="s">
        <v>774</v>
      </c>
      <c r="D21" s="284" t="s">
        <v>375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 x14ac:dyDescent="0.15">
      <c r="A22" s="343"/>
      <c r="B22" s="160" t="s">
        <v>775</v>
      </c>
      <c r="C22" s="160" t="s">
        <v>774</v>
      </c>
      <c r="D22" s="284" t="s">
        <v>375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24" x14ac:dyDescent="0.15">
      <c r="A23" s="345" t="s">
        <v>311</v>
      </c>
      <c r="B23" s="288" t="s">
        <v>508</v>
      </c>
      <c r="C23" s="288" t="s">
        <v>776</v>
      </c>
      <c r="D23" s="284" t="s">
        <v>375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24" x14ac:dyDescent="0.15">
      <c r="A24" s="345"/>
      <c r="B24" s="288" t="s">
        <v>154</v>
      </c>
      <c r="C24" s="288" t="s">
        <v>777</v>
      </c>
      <c r="D24" s="284" t="s">
        <v>375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 x14ac:dyDescent="0.15">
      <c r="A25" s="345"/>
      <c r="B25" s="161" t="s">
        <v>509</v>
      </c>
      <c r="C25" s="127" t="s">
        <v>309</v>
      </c>
      <c r="D25" s="284" t="s">
        <v>375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 x14ac:dyDescent="0.15">
      <c r="A26" s="345"/>
      <c r="B26" s="161" t="s">
        <v>254</v>
      </c>
      <c r="C26" s="127" t="s">
        <v>360</v>
      </c>
      <c r="D26" s="284" t="s">
        <v>375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 x14ac:dyDescent="0.15">
      <c r="A27" s="343" t="s">
        <v>310</v>
      </c>
      <c r="B27" s="160" t="s">
        <v>156</v>
      </c>
      <c r="C27" s="160" t="s">
        <v>155</v>
      </c>
      <c r="D27" s="284" t="s">
        <v>375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 x14ac:dyDescent="0.15">
      <c r="A28" s="343"/>
      <c r="B28" s="160" t="s">
        <v>114</v>
      </c>
      <c r="C28" s="160" t="s">
        <v>157</v>
      </c>
      <c r="D28" s="284" t="s">
        <v>912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 x14ac:dyDescent="0.15">
      <c r="A29" s="343"/>
      <c r="B29" s="160" t="s">
        <v>113</v>
      </c>
      <c r="C29" s="160" t="s">
        <v>160</v>
      </c>
      <c r="D29" s="284" t="s">
        <v>375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 x14ac:dyDescent="0.15">
      <c r="A30" s="343"/>
      <c r="B30" s="160" t="s">
        <v>778</v>
      </c>
      <c r="C30" s="160" t="s">
        <v>323</v>
      </c>
      <c r="D30" s="284" t="s">
        <v>375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 x14ac:dyDescent="0.15">
      <c r="A31" s="343"/>
      <c r="B31" s="160" t="s">
        <v>779</v>
      </c>
      <c r="C31" s="160" t="s">
        <v>780</v>
      </c>
      <c r="D31" s="284" t="s">
        <v>375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24" x14ac:dyDescent="0.15">
      <c r="A32" s="343" t="s">
        <v>781</v>
      </c>
      <c r="B32" s="160" t="s">
        <v>782</v>
      </c>
      <c r="C32" s="160" t="s">
        <v>783</v>
      </c>
      <c r="D32" s="284" t="s">
        <v>375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75" thickBot="1" x14ac:dyDescent="0.2">
      <c r="A33" s="344"/>
      <c r="B33" s="162" t="s">
        <v>784</v>
      </c>
      <c r="C33" s="162" t="s">
        <v>785</v>
      </c>
      <c r="D33" s="285" t="s">
        <v>375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20.25" thickTop="1" thickBot="1" x14ac:dyDescent="0.2">
      <c r="A34" s="54" t="s">
        <v>621</v>
      </c>
      <c r="B34" s="55"/>
      <c r="C34" s="55"/>
      <c r="D34" s="55"/>
      <c r="E34" s="287"/>
      <c r="F34" s="56"/>
      <c r="G34" s="58">
        <f>SUM(G5:G33)</f>
        <v>23108</v>
      </c>
      <c r="J34" s="59"/>
      <c r="K34" s="207">
        <f>SUM(K5:K33)</f>
        <v>0</v>
      </c>
      <c r="L34" s="207">
        <f>SUM(L5:L33)</f>
        <v>0</v>
      </c>
    </row>
    <row r="35" spans="1:12" s="64" customFormat="1" ht="12.75" thickTop="1" x14ac:dyDescent="0.15">
      <c r="A35" s="59"/>
      <c r="B35" s="59"/>
      <c r="C35" s="59"/>
      <c r="D35" s="59"/>
      <c r="E35" s="59"/>
      <c r="F35" s="59"/>
      <c r="J35" s="59"/>
    </row>
    <row r="36" spans="1:12" s="64" customFormat="1" x14ac:dyDescent="0.15">
      <c r="A36" s="59"/>
      <c r="B36" s="59"/>
      <c r="C36" s="59"/>
      <c r="D36" s="59"/>
      <c r="E36" s="59"/>
      <c r="F36" s="59"/>
      <c r="J36" s="59"/>
    </row>
    <row r="37" spans="1:12" s="64" customFormat="1" x14ac:dyDescent="0.15">
      <c r="C37" s="59"/>
      <c r="D37" s="59"/>
      <c r="E37" s="59"/>
    </row>
    <row r="38" spans="1:12" x14ac:dyDescent="0.15">
      <c r="F38" s="64"/>
    </row>
    <row r="40" spans="1:12" x14ac:dyDescent="0.15">
      <c r="A40" s="64"/>
      <c r="B40" s="64"/>
    </row>
  </sheetData>
  <protectedRanges>
    <protectedRange sqref="C31" name="区域1_2"/>
  </protectedRanges>
  <mergeCells count="10">
    <mergeCell ref="A1:G1"/>
    <mergeCell ref="A4:B4"/>
    <mergeCell ref="H5:H6"/>
    <mergeCell ref="A7:A8"/>
    <mergeCell ref="H7:H8"/>
    <mergeCell ref="A21:A22"/>
    <mergeCell ref="A32:A33"/>
    <mergeCell ref="A23:A26"/>
    <mergeCell ref="A27:A31"/>
    <mergeCell ref="A5:A6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7"/>
  <sheetViews>
    <sheetView zoomScale="80" zoomScaleNormal="80" zoomScaleSheetLayoutView="100" workbookViewId="0">
      <selection activeCell="E11" sqref="E11"/>
    </sheetView>
  </sheetViews>
  <sheetFormatPr defaultColWidth="9" defaultRowHeight="12" x14ac:dyDescent="0.15"/>
  <cols>
    <col min="1" max="1" width="18.25" style="68" bestFit="1" customWidth="1"/>
    <col min="2" max="2" width="33.875" style="68" bestFit="1" customWidth="1"/>
    <col min="3" max="3" width="57.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7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5" x14ac:dyDescent="0.15">
      <c r="A1" s="337" t="s">
        <v>609</v>
      </c>
      <c r="B1" s="337"/>
      <c r="C1" s="337"/>
      <c r="D1" s="337"/>
      <c r="E1" s="337"/>
      <c r="F1" s="337"/>
      <c r="G1" s="337"/>
      <c r="I1" s="204"/>
      <c r="J1" s="204"/>
      <c r="K1" s="204"/>
      <c r="L1" s="204"/>
    </row>
    <row r="2" spans="1:12" s="66" customFormat="1" x14ac:dyDescent="0.15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 x14ac:dyDescent="0.15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8.75" x14ac:dyDescent="0.15">
      <c r="A4" s="338" t="s">
        <v>601</v>
      </c>
      <c r="B4" s="338"/>
      <c r="C4" s="53" t="s">
        <v>361</v>
      </c>
      <c r="D4" s="53" t="s">
        <v>308</v>
      </c>
      <c r="E4" s="53" t="s">
        <v>307</v>
      </c>
      <c r="F4" s="53" t="s">
        <v>586</v>
      </c>
      <c r="G4" s="53" t="s">
        <v>621</v>
      </c>
      <c r="H4" s="43" t="s">
        <v>911</v>
      </c>
      <c r="I4" s="205" t="s">
        <v>942</v>
      </c>
      <c r="J4" s="205"/>
      <c r="K4" s="205" t="s">
        <v>945</v>
      </c>
      <c r="L4" s="205"/>
    </row>
    <row r="5" spans="1:12" s="66" customFormat="1" ht="14.25" x14ac:dyDescent="0.15">
      <c r="A5" s="260" t="s">
        <v>585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s="66" customFormat="1" x14ac:dyDescent="0.15">
      <c r="A6" s="351" t="s">
        <v>313</v>
      </c>
      <c r="B6" s="349" t="s">
        <v>314</v>
      </c>
      <c r="C6" s="139" t="s">
        <v>786</v>
      </c>
      <c r="D6" s="304" t="s">
        <v>581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 x14ac:dyDescent="0.15">
      <c r="A7" s="351"/>
      <c r="B7" s="349"/>
      <c r="C7" s="139" t="s">
        <v>362</v>
      </c>
      <c r="D7" s="304" t="s">
        <v>581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 x14ac:dyDescent="0.15">
      <c r="A8" s="351"/>
      <c r="B8" s="349"/>
      <c r="C8" s="139" t="s">
        <v>363</v>
      </c>
      <c r="D8" s="304" t="s">
        <v>581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 x14ac:dyDescent="0.15">
      <c r="A9" s="351"/>
      <c r="B9" s="349"/>
      <c r="C9" s="305" t="s">
        <v>910</v>
      </c>
      <c r="D9" s="304" t="s">
        <v>581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 x14ac:dyDescent="0.15">
      <c r="A10" s="351"/>
      <c r="B10" s="349"/>
      <c r="C10" s="139" t="s">
        <v>364</v>
      </c>
      <c r="D10" s="304" t="s">
        <v>581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 x14ac:dyDescent="0.15">
      <c r="A11" s="351"/>
      <c r="B11" s="349"/>
      <c r="C11" s="139" t="s">
        <v>365</v>
      </c>
      <c r="D11" s="304" t="s">
        <v>581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 x14ac:dyDescent="0.15">
      <c r="A12" s="351"/>
      <c r="B12" s="349" t="s">
        <v>315</v>
      </c>
      <c r="C12" s="139" t="s">
        <v>787</v>
      </c>
      <c r="D12" s="304" t="s">
        <v>581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 x14ac:dyDescent="0.15">
      <c r="A13" s="351"/>
      <c r="B13" s="349"/>
      <c r="C13" s="139" t="s">
        <v>366</v>
      </c>
      <c r="D13" s="304" t="s">
        <v>581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 x14ac:dyDescent="0.15">
      <c r="A14" s="351"/>
      <c r="B14" s="349"/>
      <c r="C14" s="139" t="s">
        <v>367</v>
      </c>
      <c r="D14" s="304" t="s">
        <v>581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 x14ac:dyDescent="0.15">
      <c r="A15" s="351"/>
      <c r="B15" s="349"/>
      <c r="C15" s="139" t="s">
        <v>368</v>
      </c>
      <c r="D15" s="304" t="s">
        <v>581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 x14ac:dyDescent="0.15">
      <c r="A16" s="351"/>
      <c r="B16" s="349"/>
      <c r="C16" s="306" t="s">
        <v>1031</v>
      </c>
      <c r="D16" s="304" t="s">
        <v>581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 x14ac:dyDescent="0.15">
      <c r="A17" s="351" t="s">
        <v>930</v>
      </c>
      <c r="B17" s="349"/>
      <c r="C17" s="306" t="s">
        <v>927</v>
      </c>
      <c r="D17" s="304" t="s">
        <v>581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 x14ac:dyDescent="0.15">
      <c r="A18" s="351"/>
      <c r="B18" s="349"/>
      <c r="C18" s="306" t="s">
        <v>928</v>
      </c>
      <c r="D18" s="304" t="s">
        <v>581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 x14ac:dyDescent="0.15">
      <c r="A19" s="351"/>
      <c r="B19" s="349"/>
      <c r="C19" s="306" t="s">
        <v>929</v>
      </c>
      <c r="D19" s="304" t="s">
        <v>581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 x14ac:dyDescent="0.15">
      <c r="A20" s="351" t="s">
        <v>788</v>
      </c>
      <c r="B20" s="349"/>
      <c r="C20" s="139" t="s">
        <v>11</v>
      </c>
      <c r="D20" s="304" t="s">
        <v>581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 x14ac:dyDescent="0.15">
      <c r="A21" s="351"/>
      <c r="B21" s="349"/>
      <c r="C21" s="139" t="s">
        <v>12</v>
      </c>
      <c r="D21" s="304" t="s">
        <v>581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 x14ac:dyDescent="0.15">
      <c r="A22" s="351"/>
      <c r="B22" s="349"/>
      <c r="C22" s="139" t="s">
        <v>13</v>
      </c>
      <c r="D22" s="304" t="s">
        <v>581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 x14ac:dyDescent="0.15">
      <c r="A23" s="351"/>
      <c r="B23" s="349"/>
      <c r="C23" s="139" t="s">
        <v>14</v>
      </c>
      <c r="D23" s="304" t="s">
        <v>581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 x14ac:dyDescent="0.15">
      <c r="A24" s="351"/>
      <c r="B24" s="349"/>
      <c r="C24" s="139" t="s">
        <v>15</v>
      </c>
      <c r="D24" s="304" t="s">
        <v>581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 x14ac:dyDescent="0.15">
      <c r="A25" s="351"/>
      <c r="B25" s="349"/>
      <c r="C25" s="139" t="s">
        <v>507</v>
      </c>
      <c r="D25" s="304" t="s">
        <v>581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 x14ac:dyDescent="0.15">
      <c r="A26" s="351" t="s">
        <v>789</v>
      </c>
      <c r="B26" s="349"/>
      <c r="C26" s="139" t="s">
        <v>16</v>
      </c>
      <c r="D26" s="304" t="s">
        <v>581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 x14ac:dyDescent="0.15">
      <c r="A27" s="351"/>
      <c r="B27" s="349"/>
      <c r="C27" s="139" t="s">
        <v>17</v>
      </c>
      <c r="D27" s="304" t="s">
        <v>581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 x14ac:dyDescent="0.15">
      <c r="A28" s="351"/>
      <c r="B28" s="349"/>
      <c r="C28" s="139" t="s">
        <v>18</v>
      </c>
      <c r="D28" s="304" t="s">
        <v>581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 x14ac:dyDescent="0.15">
      <c r="A29" s="351"/>
      <c r="B29" s="349"/>
      <c r="C29" s="139" t="s">
        <v>790</v>
      </c>
      <c r="D29" s="304" t="s">
        <v>581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 x14ac:dyDescent="0.15">
      <c r="A30" s="351"/>
      <c r="B30" s="349"/>
      <c r="C30" s="139" t="s">
        <v>1032</v>
      </c>
      <c r="D30" s="304" t="s">
        <v>581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 x14ac:dyDescent="0.15">
      <c r="A31" s="351"/>
      <c r="B31" s="349"/>
      <c r="C31" s="139" t="s">
        <v>19</v>
      </c>
      <c r="D31" s="304" t="s">
        <v>581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 x14ac:dyDescent="0.15">
      <c r="A32" s="351"/>
      <c r="B32" s="349"/>
      <c r="C32" s="139" t="s">
        <v>1033</v>
      </c>
      <c r="D32" s="304" t="s">
        <v>581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 x14ac:dyDescent="0.15">
      <c r="A33" s="351"/>
      <c r="B33" s="349"/>
      <c r="C33" s="306" t="s">
        <v>369</v>
      </c>
      <c r="D33" s="304" t="s">
        <v>581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 x14ac:dyDescent="0.15">
      <c r="A34" s="351"/>
      <c r="B34" s="349"/>
      <c r="C34" s="306" t="s">
        <v>506</v>
      </c>
      <c r="D34" s="304" t="s">
        <v>581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 x14ac:dyDescent="0.15">
      <c r="A35" s="352" t="s">
        <v>253</v>
      </c>
      <c r="B35" s="353"/>
      <c r="C35" s="127" t="s">
        <v>252</v>
      </c>
      <c r="D35" s="304" t="s">
        <v>581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 x14ac:dyDescent="0.15">
      <c r="A36" s="352"/>
      <c r="B36" s="353"/>
      <c r="C36" s="127" t="s">
        <v>251</v>
      </c>
      <c r="D36" s="304" t="s">
        <v>581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 x14ac:dyDescent="0.15">
      <c r="A37" s="352"/>
      <c r="B37" s="353"/>
      <c r="C37" s="127" t="s">
        <v>250</v>
      </c>
      <c r="D37" s="304" t="s">
        <v>581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 x14ac:dyDescent="0.15">
      <c r="A38" s="352"/>
      <c r="B38" s="353"/>
      <c r="C38" s="127" t="s">
        <v>249</v>
      </c>
      <c r="D38" s="304" t="s">
        <v>581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 x14ac:dyDescent="0.15">
      <c r="A39" s="352"/>
      <c r="B39" s="353"/>
      <c r="C39" s="127" t="s">
        <v>248</v>
      </c>
      <c r="D39" s="304" t="s">
        <v>581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 x14ac:dyDescent="0.15">
      <c r="A40" s="352"/>
      <c r="B40" s="353"/>
      <c r="C40" s="127" t="s">
        <v>247</v>
      </c>
      <c r="D40" s="304" t="s">
        <v>581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 x14ac:dyDescent="0.15">
      <c r="A41" s="352"/>
      <c r="B41" s="353"/>
      <c r="C41" s="127" t="s">
        <v>246</v>
      </c>
      <c r="D41" s="304" t="s">
        <v>581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 x14ac:dyDescent="0.15">
      <c r="A42" s="352"/>
      <c r="B42" s="353"/>
      <c r="C42" s="127" t="s">
        <v>245</v>
      </c>
      <c r="D42" s="304" t="s">
        <v>581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 x14ac:dyDescent="0.15">
      <c r="A43" s="352"/>
      <c r="B43" s="353"/>
      <c r="C43" s="127" t="s">
        <v>244</v>
      </c>
      <c r="D43" s="304" t="s">
        <v>581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 x14ac:dyDescent="0.15">
      <c r="A44" s="352"/>
      <c r="B44" s="353"/>
      <c r="C44" s="140" t="s">
        <v>791</v>
      </c>
      <c r="D44" s="304" t="s">
        <v>581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 x14ac:dyDescent="0.15">
      <c r="A45" s="352"/>
      <c r="B45" s="353"/>
      <c r="C45" s="140" t="s">
        <v>792</v>
      </c>
      <c r="D45" s="304" t="s">
        <v>581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 x14ac:dyDescent="0.15">
      <c r="A46" s="352"/>
      <c r="B46" s="353"/>
      <c r="C46" s="140" t="s">
        <v>793</v>
      </c>
      <c r="D46" s="304" t="s">
        <v>581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 x14ac:dyDescent="0.15">
      <c r="A47" s="352"/>
      <c r="B47" s="353"/>
      <c r="C47" s="140" t="s">
        <v>794</v>
      </c>
      <c r="D47" s="304" t="s">
        <v>581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 x14ac:dyDescent="0.15">
      <c r="A48" s="352"/>
      <c r="B48" s="353"/>
      <c r="C48" s="140" t="s">
        <v>795</v>
      </c>
      <c r="D48" s="304" t="s">
        <v>581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 x14ac:dyDescent="0.15">
      <c r="A49" s="352"/>
      <c r="B49" s="353"/>
      <c r="C49" s="140" t="s">
        <v>796</v>
      </c>
      <c r="D49" s="304" t="s">
        <v>581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 x14ac:dyDescent="0.15">
      <c r="A50" s="361" t="s">
        <v>564</v>
      </c>
      <c r="B50" s="356" t="s">
        <v>521</v>
      </c>
      <c r="C50" s="139" t="s">
        <v>505</v>
      </c>
      <c r="D50" s="304" t="s">
        <v>581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 x14ac:dyDescent="0.15">
      <c r="A51" s="361"/>
      <c r="B51" s="356"/>
      <c r="C51" s="139" t="s">
        <v>23</v>
      </c>
      <c r="D51" s="304" t="s">
        <v>581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 x14ac:dyDescent="0.15">
      <c r="A52" s="361"/>
      <c r="B52" s="141" t="s">
        <v>522</v>
      </c>
      <c r="C52" s="139" t="s">
        <v>20</v>
      </c>
      <c r="D52" s="304" t="s">
        <v>581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 x14ac:dyDescent="0.15">
      <c r="A53" s="361"/>
      <c r="B53" s="356" t="s">
        <v>520</v>
      </c>
      <c r="C53" s="139" t="s">
        <v>21</v>
      </c>
      <c r="D53" s="304" t="s">
        <v>581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 x14ac:dyDescent="0.15">
      <c r="A54" s="361"/>
      <c r="B54" s="356"/>
      <c r="C54" s="139" t="s">
        <v>22</v>
      </c>
      <c r="D54" s="304" t="s">
        <v>581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 x14ac:dyDescent="0.15">
      <c r="A55" s="361"/>
      <c r="B55" s="356"/>
      <c r="C55" s="139" t="s">
        <v>24</v>
      </c>
      <c r="D55" s="304" t="s">
        <v>581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 x14ac:dyDescent="0.15">
      <c r="A56" s="361"/>
      <c r="B56" s="356" t="s">
        <v>519</v>
      </c>
      <c r="C56" s="139" t="s">
        <v>504</v>
      </c>
      <c r="D56" s="304" t="s">
        <v>581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 x14ac:dyDescent="0.15">
      <c r="A57" s="361"/>
      <c r="B57" s="356"/>
      <c r="C57" s="139" t="s">
        <v>503</v>
      </c>
      <c r="D57" s="304" t="s">
        <v>581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 x14ac:dyDescent="0.15">
      <c r="A58" s="361" t="s">
        <v>565</v>
      </c>
      <c r="B58" s="354" t="s">
        <v>797</v>
      </c>
      <c r="C58" s="139" t="s">
        <v>1034</v>
      </c>
      <c r="D58" s="304" t="s">
        <v>581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 x14ac:dyDescent="0.15">
      <c r="A59" s="361"/>
      <c r="B59" s="354"/>
      <c r="C59" s="139" t="s">
        <v>1035</v>
      </c>
      <c r="D59" s="304" t="s">
        <v>581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 x14ac:dyDescent="0.15">
      <c r="A60" s="361"/>
      <c r="B60" s="354"/>
      <c r="C60" s="139" t="s">
        <v>1036</v>
      </c>
      <c r="D60" s="304" t="s">
        <v>581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 x14ac:dyDescent="0.15">
      <c r="A61" s="361"/>
      <c r="B61" s="142" t="s">
        <v>798</v>
      </c>
      <c r="C61" s="139" t="s">
        <v>502</v>
      </c>
      <c r="D61" s="304" t="s">
        <v>581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 x14ac:dyDescent="0.15">
      <c r="A62" s="361"/>
      <c r="B62" s="354" t="s">
        <v>799</v>
      </c>
      <c r="C62" s="139" t="s">
        <v>1037</v>
      </c>
      <c r="D62" s="304" t="s">
        <v>581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 x14ac:dyDescent="0.15">
      <c r="A63" s="361"/>
      <c r="B63" s="354"/>
      <c r="C63" s="139" t="s">
        <v>1038</v>
      </c>
      <c r="D63" s="304" t="s">
        <v>581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 x14ac:dyDescent="0.15">
      <c r="A64" s="361"/>
      <c r="B64" s="354"/>
      <c r="C64" s="139" t="s">
        <v>1039</v>
      </c>
      <c r="D64" s="304" t="s">
        <v>581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 x14ac:dyDescent="0.15">
      <c r="A65" s="361"/>
      <c r="B65" s="354"/>
      <c r="C65" s="139" t="s">
        <v>1040</v>
      </c>
      <c r="D65" s="304" t="s">
        <v>581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 x14ac:dyDescent="0.15">
      <c r="A66" s="361"/>
      <c r="B66" s="356" t="s">
        <v>800</v>
      </c>
      <c r="C66" s="139" t="s">
        <v>501</v>
      </c>
      <c r="D66" s="304" t="s">
        <v>581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 x14ac:dyDescent="0.15">
      <c r="A67" s="361"/>
      <c r="B67" s="354"/>
      <c r="C67" s="306" t="s">
        <v>480</v>
      </c>
      <c r="D67" s="304" t="s">
        <v>581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 x14ac:dyDescent="0.15">
      <c r="A68" s="361"/>
      <c r="B68" s="354"/>
      <c r="C68" s="139" t="s">
        <v>25</v>
      </c>
      <c r="D68" s="304" t="s">
        <v>581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 x14ac:dyDescent="0.15">
      <c r="A69" s="361"/>
      <c r="B69" s="354"/>
      <c r="C69" s="139" t="s">
        <v>1041</v>
      </c>
      <c r="D69" s="304" t="s">
        <v>581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 x14ac:dyDescent="0.15">
      <c r="A70" s="361"/>
      <c r="B70" s="354"/>
      <c r="C70" s="139" t="s">
        <v>515</v>
      </c>
      <c r="D70" s="304" t="s">
        <v>581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 x14ac:dyDescent="0.15">
      <c r="A71" s="361"/>
      <c r="B71" s="354"/>
      <c r="C71" s="139" t="s">
        <v>516</v>
      </c>
      <c r="D71" s="304" t="s">
        <v>581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 x14ac:dyDescent="0.15">
      <c r="A72" s="361"/>
      <c r="B72" s="354"/>
      <c r="C72" s="139" t="s">
        <v>1042</v>
      </c>
      <c r="D72" s="304" t="s">
        <v>581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 x14ac:dyDescent="0.15">
      <c r="A73" s="361"/>
      <c r="B73" s="141" t="s">
        <v>524</v>
      </c>
      <c r="C73" s="139" t="s">
        <v>523</v>
      </c>
      <c r="D73" s="304" t="s">
        <v>581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 x14ac:dyDescent="0.15">
      <c r="A74" s="361"/>
      <c r="B74" s="356" t="s">
        <v>517</v>
      </c>
      <c r="C74" s="139" t="s">
        <v>26</v>
      </c>
      <c r="D74" s="304" t="s">
        <v>581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 x14ac:dyDescent="0.15">
      <c r="A75" s="361"/>
      <c r="B75" s="354"/>
      <c r="C75" s="139" t="s">
        <v>27</v>
      </c>
      <c r="D75" s="304" t="s">
        <v>581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 x14ac:dyDescent="0.15">
      <c r="A76" s="361"/>
      <c r="B76" s="354"/>
      <c r="C76" s="139" t="s">
        <v>28</v>
      </c>
      <c r="D76" s="304" t="s">
        <v>581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 x14ac:dyDescent="0.15">
      <c r="A77" s="361"/>
      <c r="B77" s="354"/>
      <c r="C77" s="306" t="s">
        <v>801</v>
      </c>
      <c r="D77" s="304" t="s">
        <v>581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 x14ac:dyDescent="0.15">
      <c r="A78" s="361"/>
      <c r="B78" s="354"/>
      <c r="C78" s="306" t="s">
        <v>802</v>
      </c>
      <c r="D78" s="304" t="s">
        <v>581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 x14ac:dyDescent="0.15">
      <c r="A79" s="361"/>
      <c r="B79" s="354"/>
      <c r="C79" s="139" t="s">
        <v>31</v>
      </c>
      <c r="D79" s="304" t="s">
        <v>581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 x14ac:dyDescent="0.15">
      <c r="A80" s="361"/>
      <c r="B80" s="354" t="s">
        <v>803</v>
      </c>
      <c r="C80" s="139" t="s">
        <v>486</v>
      </c>
      <c r="D80" s="304" t="s">
        <v>581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 x14ac:dyDescent="0.15">
      <c r="A81" s="361"/>
      <c r="B81" s="354"/>
      <c r="C81" s="139" t="s">
        <v>485</v>
      </c>
      <c r="D81" s="304" t="s">
        <v>581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 x14ac:dyDescent="0.15">
      <c r="A82" s="361"/>
      <c r="B82" s="356" t="s">
        <v>518</v>
      </c>
      <c r="C82" s="139" t="s">
        <v>29</v>
      </c>
      <c r="D82" s="304" t="s">
        <v>581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 x14ac:dyDescent="0.15">
      <c r="A83" s="361"/>
      <c r="B83" s="354"/>
      <c r="C83" s="139" t="s">
        <v>30</v>
      </c>
      <c r="D83" s="304" t="s">
        <v>581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 x14ac:dyDescent="0.15">
      <c r="A84" s="361"/>
      <c r="B84" s="354" t="s">
        <v>804</v>
      </c>
      <c r="C84" s="139" t="s">
        <v>494</v>
      </c>
      <c r="D84" s="304" t="s">
        <v>581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 x14ac:dyDescent="0.15">
      <c r="A85" s="361"/>
      <c r="B85" s="354"/>
      <c r="C85" s="139" t="s">
        <v>493</v>
      </c>
      <c r="D85" s="304" t="s">
        <v>581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 x14ac:dyDescent="0.15">
      <c r="A86" s="361"/>
      <c r="B86" s="354" t="s">
        <v>805</v>
      </c>
      <c r="C86" s="139" t="s">
        <v>500</v>
      </c>
      <c r="D86" s="304" t="s">
        <v>581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 x14ac:dyDescent="0.15">
      <c r="A87" s="361"/>
      <c r="B87" s="354"/>
      <c r="C87" s="139" t="s">
        <v>500</v>
      </c>
      <c r="D87" s="304" t="s">
        <v>581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 x14ac:dyDescent="0.15">
      <c r="A88" s="361"/>
      <c r="B88" s="354"/>
      <c r="C88" s="139" t="s">
        <v>499</v>
      </c>
      <c r="D88" s="304" t="s">
        <v>581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 x14ac:dyDescent="0.15">
      <c r="A89" s="361"/>
      <c r="B89" s="354"/>
      <c r="C89" s="139" t="s">
        <v>498</v>
      </c>
      <c r="D89" s="304" t="s">
        <v>581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 x14ac:dyDescent="0.15">
      <c r="A90" s="361"/>
      <c r="B90" s="354" t="s">
        <v>806</v>
      </c>
      <c r="C90" s="139" t="s">
        <v>497</v>
      </c>
      <c r="D90" s="304" t="s">
        <v>581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 x14ac:dyDescent="0.15">
      <c r="A91" s="361"/>
      <c r="B91" s="354"/>
      <c r="C91" s="139" t="s">
        <v>496</v>
      </c>
      <c r="D91" s="304" t="s">
        <v>581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 x14ac:dyDescent="0.15">
      <c r="A92" s="361"/>
      <c r="B92" s="354"/>
      <c r="C92" s="139" t="s">
        <v>495</v>
      </c>
      <c r="D92" s="304" t="s">
        <v>581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 x14ac:dyDescent="0.15">
      <c r="A93" s="361"/>
      <c r="B93" s="354" t="s">
        <v>807</v>
      </c>
      <c r="C93" s="139" t="s">
        <v>492</v>
      </c>
      <c r="D93" s="304" t="s">
        <v>581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 x14ac:dyDescent="0.15">
      <c r="A94" s="361"/>
      <c r="B94" s="354"/>
      <c r="C94" s="139" t="s">
        <v>491</v>
      </c>
      <c r="D94" s="304" t="s">
        <v>581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 x14ac:dyDescent="0.15">
      <c r="A95" s="361"/>
      <c r="B95" s="354" t="s">
        <v>808</v>
      </c>
      <c r="C95" s="139" t="s">
        <v>490</v>
      </c>
      <c r="D95" s="304" t="s">
        <v>581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 x14ac:dyDescent="0.15">
      <c r="A96" s="361"/>
      <c r="B96" s="354"/>
      <c r="C96" s="139" t="s">
        <v>489</v>
      </c>
      <c r="D96" s="304" t="s">
        <v>581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 x14ac:dyDescent="0.15">
      <c r="A97" s="361"/>
      <c r="B97" s="354"/>
      <c r="C97" s="139" t="s">
        <v>488</v>
      </c>
      <c r="D97" s="304" t="s">
        <v>581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 x14ac:dyDescent="0.15">
      <c r="A98" s="361"/>
      <c r="B98" s="142" t="s">
        <v>809</v>
      </c>
      <c r="C98" s="139" t="s">
        <v>487</v>
      </c>
      <c r="D98" s="304" t="s">
        <v>581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 x14ac:dyDescent="0.15">
      <c r="A99" s="361"/>
      <c r="B99" s="142" t="s">
        <v>810</v>
      </c>
      <c r="C99" s="139" t="s">
        <v>484</v>
      </c>
      <c r="D99" s="304" t="s">
        <v>581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 x14ac:dyDescent="0.15">
      <c r="A100" s="361"/>
      <c r="B100" s="142" t="s">
        <v>811</v>
      </c>
      <c r="C100" s="139" t="s">
        <v>483</v>
      </c>
      <c r="D100" s="304" t="s">
        <v>581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 x14ac:dyDescent="0.15">
      <c r="A101" s="361"/>
      <c r="B101" s="142" t="s">
        <v>812</v>
      </c>
      <c r="C101" s="139" t="s">
        <v>482</v>
      </c>
      <c r="D101" s="304" t="s">
        <v>581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 x14ac:dyDescent="0.15">
      <c r="A102" s="361"/>
      <c r="B102" s="143"/>
      <c r="C102" s="139" t="s">
        <v>525</v>
      </c>
      <c r="D102" s="304" t="s">
        <v>581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 x14ac:dyDescent="0.15">
      <c r="A103" s="361"/>
      <c r="B103" s="144" t="s">
        <v>813</v>
      </c>
      <c r="C103" s="306" t="s">
        <v>481</v>
      </c>
      <c r="D103" s="304" t="s">
        <v>581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 x14ac:dyDescent="0.15">
      <c r="A104" s="361"/>
      <c r="B104" s="144" t="s">
        <v>511</v>
      </c>
      <c r="C104" s="306" t="s">
        <v>510</v>
      </c>
      <c r="D104" s="304" t="s">
        <v>581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 x14ac:dyDescent="0.15">
      <c r="A105" s="361"/>
      <c r="B105" s="144" t="s">
        <v>814</v>
      </c>
      <c r="C105" s="306" t="s">
        <v>479</v>
      </c>
      <c r="D105" s="304" t="s">
        <v>581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 x14ac:dyDescent="0.15">
      <c r="A106" s="361"/>
      <c r="B106" s="145" t="s">
        <v>815</v>
      </c>
      <c r="C106" s="306" t="s">
        <v>1043</v>
      </c>
      <c r="D106" s="304" t="s">
        <v>581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 x14ac:dyDescent="0.15">
      <c r="A107" s="361"/>
      <c r="B107" s="145" t="s">
        <v>816</v>
      </c>
      <c r="C107" s="306" t="s">
        <v>1044</v>
      </c>
      <c r="D107" s="304" t="s">
        <v>581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 x14ac:dyDescent="0.15">
      <c r="A108" s="361"/>
      <c r="B108" s="144" t="s">
        <v>370</v>
      </c>
      <c r="C108" s="306" t="s">
        <v>478</v>
      </c>
      <c r="D108" s="304" t="s">
        <v>581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 x14ac:dyDescent="0.15">
      <c r="A109" s="361"/>
      <c r="B109" s="145" t="s">
        <v>817</v>
      </c>
      <c r="C109" s="306" t="s">
        <v>477</v>
      </c>
      <c r="D109" s="304" t="s">
        <v>581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 x14ac:dyDescent="0.15">
      <c r="A110" s="361"/>
      <c r="B110" s="145" t="s">
        <v>818</v>
      </c>
      <c r="C110" s="306" t="s">
        <v>476</v>
      </c>
      <c r="D110" s="304" t="s">
        <v>581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 x14ac:dyDescent="0.15">
      <c r="A111" s="361"/>
      <c r="B111" s="145" t="s">
        <v>819</v>
      </c>
      <c r="C111" s="306"/>
      <c r="D111" s="304" t="s">
        <v>581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 x14ac:dyDescent="0.15">
      <c r="A112" s="361"/>
      <c r="B112" s="358" t="s">
        <v>570</v>
      </c>
      <c r="C112" s="139" t="s">
        <v>472</v>
      </c>
      <c r="D112" s="304" t="s">
        <v>581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 x14ac:dyDescent="0.15">
      <c r="A113" s="361"/>
      <c r="B113" s="358"/>
      <c r="C113" s="306" t="s">
        <v>568</v>
      </c>
      <c r="D113" s="304" t="s">
        <v>581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 x14ac:dyDescent="0.15">
      <c r="A114" s="361"/>
      <c r="B114" s="358"/>
      <c r="C114" s="306" t="s">
        <v>569</v>
      </c>
      <c r="D114" s="304" t="s">
        <v>581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 x14ac:dyDescent="0.15">
      <c r="A115" s="361"/>
      <c r="B115" s="357" t="s">
        <v>580</v>
      </c>
      <c r="C115" s="306" t="s">
        <v>475</v>
      </c>
      <c r="D115" s="304" t="s">
        <v>581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 x14ac:dyDescent="0.15">
      <c r="A116" s="361"/>
      <c r="B116" s="358"/>
      <c r="C116" s="306" t="s">
        <v>1045</v>
      </c>
      <c r="D116" s="304" t="s">
        <v>581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 x14ac:dyDescent="0.15">
      <c r="A117" s="361"/>
      <c r="B117" s="358"/>
      <c r="C117" s="306" t="s">
        <v>1046</v>
      </c>
      <c r="D117" s="304" t="s">
        <v>581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 x14ac:dyDescent="0.15">
      <c r="A118" s="361"/>
      <c r="B118" s="358"/>
      <c r="C118" s="306" t="s">
        <v>1047</v>
      </c>
      <c r="D118" s="304" t="s">
        <v>581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 x14ac:dyDescent="0.15">
      <c r="A119" s="361"/>
      <c r="B119" s="146" t="s">
        <v>820</v>
      </c>
      <c r="C119" s="306"/>
      <c r="D119" s="304" t="s">
        <v>581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 x14ac:dyDescent="0.15">
      <c r="A120" s="361"/>
      <c r="B120" s="146" t="s">
        <v>821</v>
      </c>
      <c r="C120" s="306"/>
      <c r="D120" s="304" t="s">
        <v>581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 x14ac:dyDescent="0.15">
      <c r="A121" s="361"/>
      <c r="B121" s="146" t="s">
        <v>822</v>
      </c>
      <c r="C121" s="306"/>
      <c r="D121" s="304" t="s">
        <v>581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 x14ac:dyDescent="0.15">
      <c r="A122" s="361"/>
      <c r="B122" s="357" t="s">
        <v>566</v>
      </c>
      <c r="C122" s="306" t="s">
        <v>1048</v>
      </c>
      <c r="D122" s="304" t="s">
        <v>581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 x14ac:dyDescent="0.15">
      <c r="A123" s="361"/>
      <c r="B123" s="357"/>
      <c r="C123" s="306" t="s">
        <v>1049</v>
      </c>
      <c r="D123" s="304" t="s">
        <v>581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 x14ac:dyDescent="0.15">
      <c r="A124" s="361"/>
      <c r="B124" s="357"/>
      <c r="C124" s="306" t="s">
        <v>1050</v>
      </c>
      <c r="D124" s="304" t="s">
        <v>581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 x14ac:dyDescent="0.15">
      <c r="A125" s="361"/>
      <c r="B125" s="359" t="s">
        <v>567</v>
      </c>
      <c r="C125" s="306" t="s">
        <v>1051</v>
      </c>
      <c r="D125" s="304" t="s">
        <v>581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 x14ac:dyDescent="0.15">
      <c r="A126" s="361"/>
      <c r="B126" s="360"/>
      <c r="C126" s="306" t="s">
        <v>1052</v>
      </c>
      <c r="D126" s="304" t="s">
        <v>581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 x14ac:dyDescent="0.15">
      <c r="A127" s="361"/>
      <c r="B127" s="146" t="s">
        <v>823</v>
      </c>
      <c r="C127" s="306" t="s">
        <v>1053</v>
      </c>
      <c r="D127" s="304" t="s">
        <v>581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 x14ac:dyDescent="0.15">
      <c r="A128" s="361"/>
      <c r="B128" s="145" t="s">
        <v>824</v>
      </c>
      <c r="C128" s="306"/>
      <c r="D128" s="304" t="s">
        <v>581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 x14ac:dyDescent="0.15">
      <c r="A129" s="361"/>
      <c r="B129" s="145" t="s">
        <v>825</v>
      </c>
      <c r="C129" s="306"/>
      <c r="D129" s="304" t="s">
        <v>581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 x14ac:dyDescent="0.15">
      <c r="A130" s="361"/>
      <c r="B130" s="145" t="s">
        <v>826</v>
      </c>
      <c r="C130" s="306"/>
      <c r="D130" s="304" t="s">
        <v>581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 x14ac:dyDescent="0.15">
      <c r="A131" s="351" t="s">
        <v>827</v>
      </c>
      <c r="B131" s="147" t="s">
        <v>828</v>
      </c>
      <c r="C131" s="139" t="s">
        <v>474</v>
      </c>
      <c r="D131" s="304" t="s">
        <v>581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 x14ac:dyDescent="0.15">
      <c r="A132" s="351"/>
      <c r="B132" s="147" t="s">
        <v>829</v>
      </c>
      <c r="C132" s="139"/>
      <c r="D132" s="304" t="s">
        <v>581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 x14ac:dyDescent="0.15">
      <c r="A133" s="355" t="s">
        <v>473</v>
      </c>
      <c r="B133" s="147" t="s">
        <v>830</v>
      </c>
      <c r="C133" s="139" t="s">
        <v>32</v>
      </c>
      <c r="D133" s="304" t="s">
        <v>581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 x14ac:dyDescent="0.15">
      <c r="A134" s="355"/>
      <c r="B134" s="147" t="s">
        <v>831</v>
      </c>
      <c r="C134" s="139"/>
      <c r="D134" s="304" t="s">
        <v>581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 x14ac:dyDescent="0.15">
      <c r="A135" s="355"/>
      <c r="B135" s="147" t="s">
        <v>159</v>
      </c>
      <c r="C135" s="139"/>
      <c r="D135" s="304" t="s">
        <v>581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 x14ac:dyDescent="0.15">
      <c r="A136" s="355"/>
      <c r="B136" s="147" t="s">
        <v>832</v>
      </c>
      <c r="C136" s="139"/>
      <c r="D136" s="304" t="s">
        <v>581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4.25" x14ac:dyDescent="0.15">
      <c r="A137" s="226" t="s">
        <v>584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 x14ac:dyDescent="0.15">
      <c r="A138" s="351" t="s">
        <v>833</v>
      </c>
      <c r="B138" s="147" t="s">
        <v>834</v>
      </c>
      <c r="C138" s="148" t="s">
        <v>471</v>
      </c>
      <c r="D138" s="304" t="s">
        <v>581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 x14ac:dyDescent="0.15">
      <c r="A139" s="351"/>
      <c r="B139" s="349" t="s">
        <v>526</v>
      </c>
      <c r="C139" s="148" t="s">
        <v>33</v>
      </c>
      <c r="D139" s="304" t="s">
        <v>581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 x14ac:dyDescent="0.15">
      <c r="A140" s="351"/>
      <c r="B140" s="349"/>
      <c r="C140" s="148" t="s">
        <v>34</v>
      </c>
      <c r="D140" s="304" t="s">
        <v>581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 x14ac:dyDescent="0.15">
      <c r="A141" s="351"/>
      <c r="B141" s="349"/>
      <c r="C141" s="148" t="s">
        <v>35</v>
      </c>
      <c r="D141" s="304" t="s">
        <v>581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 x14ac:dyDescent="0.15">
      <c r="A142" s="351"/>
      <c r="B142" s="349"/>
      <c r="C142" s="148" t="s">
        <v>36</v>
      </c>
      <c r="D142" s="304" t="s">
        <v>581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 x14ac:dyDescent="0.15">
      <c r="A143" s="351"/>
      <c r="B143" s="349"/>
      <c r="C143" s="148" t="s">
        <v>467</v>
      </c>
      <c r="D143" s="304" t="s">
        <v>581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 x14ac:dyDescent="0.15">
      <c r="A144" s="351"/>
      <c r="B144" s="349"/>
      <c r="C144" s="148" t="s">
        <v>466</v>
      </c>
      <c r="D144" s="304" t="s">
        <v>581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 x14ac:dyDescent="0.15">
      <c r="A145" s="351"/>
      <c r="B145" s="349"/>
      <c r="C145" s="148" t="s">
        <v>458</v>
      </c>
      <c r="D145" s="304" t="s">
        <v>581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 x14ac:dyDescent="0.15">
      <c r="A146" s="351"/>
      <c r="B146" s="349"/>
      <c r="C146" s="148" t="s">
        <v>457</v>
      </c>
      <c r="D146" s="304" t="s">
        <v>581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 x14ac:dyDescent="0.15">
      <c r="A147" s="351"/>
      <c r="B147" s="349"/>
      <c r="C147" s="149" t="s">
        <v>455</v>
      </c>
      <c r="D147" s="304" t="s">
        <v>581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 x14ac:dyDescent="0.15">
      <c r="A148" s="351"/>
      <c r="B148" s="349"/>
      <c r="C148" s="149" t="s">
        <v>454</v>
      </c>
      <c r="D148" s="304" t="s">
        <v>581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 x14ac:dyDescent="0.15">
      <c r="A149" s="351"/>
      <c r="B149" s="349"/>
      <c r="C149" s="307" t="s">
        <v>527</v>
      </c>
      <c r="D149" s="304" t="s">
        <v>581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 x14ac:dyDescent="0.15">
      <c r="A150" s="351"/>
      <c r="B150" s="349"/>
      <c r="C150" s="148" t="s">
        <v>461</v>
      </c>
      <c r="D150" s="304" t="s">
        <v>581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 x14ac:dyDescent="0.15">
      <c r="A151" s="351"/>
      <c r="B151" s="349" t="s">
        <v>528</v>
      </c>
      <c r="C151" s="148" t="s">
        <v>1054</v>
      </c>
      <c r="D151" s="304" t="s">
        <v>581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 x14ac:dyDescent="0.15">
      <c r="A152" s="351"/>
      <c r="B152" s="349"/>
      <c r="C152" s="148" t="s">
        <v>464</v>
      </c>
      <c r="D152" s="304" t="s">
        <v>581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 x14ac:dyDescent="0.15">
      <c r="A153" s="351"/>
      <c r="B153" s="349"/>
      <c r="C153" s="148" t="s">
        <v>465</v>
      </c>
      <c r="D153" s="304" t="s">
        <v>581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 x14ac:dyDescent="0.15">
      <c r="A154" s="351"/>
      <c r="B154" s="349" t="s">
        <v>835</v>
      </c>
      <c r="C154" s="148" t="s">
        <v>456</v>
      </c>
      <c r="D154" s="304" t="s">
        <v>581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 x14ac:dyDescent="0.15">
      <c r="A155" s="351"/>
      <c r="B155" s="349"/>
      <c r="C155" s="148" t="s">
        <v>573</v>
      </c>
      <c r="D155" s="304" t="s">
        <v>581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 x14ac:dyDescent="0.15">
      <c r="A156" s="351"/>
      <c r="B156" s="349"/>
      <c r="C156" s="149" t="s">
        <v>452</v>
      </c>
      <c r="D156" s="304" t="s">
        <v>581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 x14ac:dyDescent="0.15">
      <c r="A157" s="351"/>
      <c r="B157" s="349"/>
      <c r="C157" s="149" t="s">
        <v>453</v>
      </c>
      <c r="D157" s="304" t="s">
        <v>581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 x14ac:dyDescent="0.15">
      <c r="A158" s="351"/>
      <c r="B158" s="147" t="s">
        <v>836</v>
      </c>
      <c r="C158" s="147" t="s">
        <v>470</v>
      </c>
      <c r="D158" s="304" t="s">
        <v>581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 x14ac:dyDescent="0.15">
      <c r="A159" s="351"/>
      <c r="B159" s="349" t="s">
        <v>837</v>
      </c>
      <c r="C159" s="147" t="s">
        <v>469</v>
      </c>
      <c r="D159" s="304" t="s">
        <v>581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 x14ac:dyDescent="0.15">
      <c r="A160" s="351"/>
      <c r="B160" s="349"/>
      <c r="C160" s="147" t="s">
        <v>468</v>
      </c>
      <c r="D160" s="304" t="s">
        <v>581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 x14ac:dyDescent="0.15">
      <c r="A161" s="351"/>
      <c r="B161" s="147" t="s">
        <v>531</v>
      </c>
      <c r="C161" s="148" t="s">
        <v>572</v>
      </c>
      <c r="D161" s="304" t="s">
        <v>581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 x14ac:dyDescent="0.15">
      <c r="A162" s="351"/>
      <c r="B162" s="150" t="s">
        <v>838</v>
      </c>
      <c r="C162" s="149" t="s">
        <v>571</v>
      </c>
      <c r="D162" s="304" t="s">
        <v>581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 x14ac:dyDescent="0.15">
      <c r="A163" s="351"/>
      <c r="B163" s="350" t="s">
        <v>529</v>
      </c>
      <c r="C163" s="149" t="s">
        <v>451</v>
      </c>
      <c r="D163" s="304" t="s">
        <v>581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 x14ac:dyDescent="0.15">
      <c r="A164" s="351"/>
      <c r="B164" s="350"/>
      <c r="C164" s="307" t="s">
        <v>463</v>
      </c>
      <c r="D164" s="304" t="s">
        <v>581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 x14ac:dyDescent="0.15">
      <c r="A165" s="351"/>
      <c r="B165" s="147" t="s">
        <v>839</v>
      </c>
      <c r="C165" s="307" t="s">
        <v>462</v>
      </c>
      <c r="D165" s="304" t="s">
        <v>581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 x14ac:dyDescent="0.15">
      <c r="A166" s="351"/>
      <c r="B166" s="147" t="s">
        <v>840</v>
      </c>
      <c r="C166" s="148" t="s">
        <v>37</v>
      </c>
      <c r="D166" s="304" t="s">
        <v>581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 x14ac:dyDescent="0.15">
      <c r="A167" s="351"/>
      <c r="B167" s="147" t="s">
        <v>841</v>
      </c>
      <c r="C167" s="307" t="s">
        <v>460</v>
      </c>
      <c r="D167" s="304" t="s">
        <v>581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 x14ac:dyDescent="0.15">
      <c r="A168" s="351"/>
      <c r="B168" s="147" t="s">
        <v>842</v>
      </c>
      <c r="C168" s="307" t="s">
        <v>459</v>
      </c>
      <c r="D168" s="304" t="s">
        <v>581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 x14ac:dyDescent="0.15">
      <c r="A169" s="351" t="s">
        <v>843</v>
      </c>
      <c r="B169" s="150" t="s">
        <v>578</v>
      </c>
      <c r="C169" s="149" t="s">
        <v>450</v>
      </c>
      <c r="D169" s="304" t="s">
        <v>581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 x14ac:dyDescent="0.15">
      <c r="A170" s="351"/>
      <c r="B170" s="350" t="s">
        <v>844</v>
      </c>
      <c r="C170" s="149" t="s">
        <v>448</v>
      </c>
      <c r="D170" s="304" t="s">
        <v>581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 x14ac:dyDescent="0.15">
      <c r="A171" s="351"/>
      <c r="B171" s="350"/>
      <c r="C171" s="149" t="s">
        <v>449</v>
      </c>
      <c r="D171" s="304" t="s">
        <v>581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 x14ac:dyDescent="0.15">
      <c r="A172" s="351"/>
      <c r="B172" s="350"/>
      <c r="C172" s="148" t="s">
        <v>428</v>
      </c>
      <c r="D172" s="304" t="s">
        <v>581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 x14ac:dyDescent="0.15">
      <c r="A173" s="351"/>
      <c r="B173" s="350"/>
      <c r="C173" s="148" t="s">
        <v>42</v>
      </c>
      <c r="D173" s="304" t="s">
        <v>581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 x14ac:dyDescent="0.15">
      <c r="A174" s="351"/>
      <c r="B174" s="350"/>
      <c r="C174" s="148" t="s">
        <v>427</v>
      </c>
      <c r="D174" s="304" t="s">
        <v>581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 x14ac:dyDescent="0.15">
      <c r="A175" s="351"/>
      <c r="B175" s="350"/>
      <c r="C175" s="151" t="s">
        <v>845</v>
      </c>
      <c r="D175" s="304" t="s">
        <v>581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 x14ac:dyDescent="0.15">
      <c r="A176" s="351"/>
      <c r="B176" s="349" t="s">
        <v>846</v>
      </c>
      <c r="C176" s="148" t="s">
        <v>426</v>
      </c>
      <c r="D176" s="304" t="s">
        <v>581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 x14ac:dyDescent="0.15">
      <c r="A177" s="351"/>
      <c r="B177" s="349"/>
      <c r="C177" s="148" t="s">
        <v>425</v>
      </c>
      <c r="D177" s="304" t="s">
        <v>581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 x14ac:dyDescent="0.15">
      <c r="A178" s="351"/>
      <c r="B178" s="349"/>
      <c r="C178" s="148" t="s">
        <v>424</v>
      </c>
      <c r="D178" s="304" t="s">
        <v>581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 x14ac:dyDescent="0.15">
      <c r="A179" s="351"/>
      <c r="B179" s="350" t="s">
        <v>530</v>
      </c>
      <c r="C179" s="149" t="s">
        <v>447</v>
      </c>
      <c r="D179" s="304" t="s">
        <v>581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 x14ac:dyDescent="0.15">
      <c r="A180" s="351"/>
      <c r="B180" s="350"/>
      <c r="C180" s="151" t="s">
        <v>446</v>
      </c>
      <c r="D180" s="304" t="s">
        <v>581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 x14ac:dyDescent="0.15">
      <c r="A181" s="351"/>
      <c r="B181" s="350"/>
      <c r="C181" s="149" t="s">
        <v>445</v>
      </c>
      <c r="D181" s="304" t="s">
        <v>581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 x14ac:dyDescent="0.15">
      <c r="A182" s="351"/>
      <c r="B182" s="150" t="s">
        <v>847</v>
      </c>
      <c r="C182" s="149" t="s">
        <v>848</v>
      </c>
      <c r="D182" s="304" t="s">
        <v>581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 x14ac:dyDescent="0.15">
      <c r="A183" s="351"/>
      <c r="B183" s="150" t="s">
        <v>316</v>
      </c>
      <c r="C183" s="149" t="s">
        <v>444</v>
      </c>
      <c r="D183" s="304" t="s">
        <v>581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 x14ac:dyDescent="0.15">
      <c r="A184" s="351"/>
      <c r="B184" s="150" t="s">
        <v>849</v>
      </c>
      <c r="C184" s="149" t="s">
        <v>443</v>
      </c>
      <c r="D184" s="304" t="s">
        <v>581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 x14ac:dyDescent="0.15">
      <c r="A185" s="351"/>
      <c r="B185" s="147" t="s">
        <v>590</v>
      </c>
      <c r="C185" s="149" t="s">
        <v>591</v>
      </c>
      <c r="D185" s="304" t="s">
        <v>581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 x14ac:dyDescent="0.15">
      <c r="A186" s="351"/>
      <c r="B186" s="147" t="s">
        <v>588</v>
      </c>
      <c r="C186" s="149" t="s">
        <v>589</v>
      </c>
      <c r="D186" s="304" t="s">
        <v>581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 x14ac:dyDescent="0.15">
      <c r="A187" s="351"/>
      <c r="B187" s="149" t="s">
        <v>592</v>
      </c>
      <c r="C187" s="149" t="s">
        <v>593</v>
      </c>
      <c r="D187" s="304" t="s">
        <v>581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 x14ac:dyDescent="0.15">
      <c r="A188" s="351"/>
      <c r="B188" s="150" t="s">
        <v>850</v>
      </c>
      <c r="C188" s="149" t="s">
        <v>442</v>
      </c>
      <c r="D188" s="304" t="s">
        <v>581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 x14ac:dyDescent="0.15">
      <c r="A189" s="351"/>
      <c r="B189" s="150" t="s">
        <v>851</v>
      </c>
      <c r="C189" s="149" t="s">
        <v>441</v>
      </c>
      <c r="D189" s="304" t="s">
        <v>581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 x14ac:dyDescent="0.15">
      <c r="A190" s="351"/>
      <c r="B190" s="150" t="s">
        <v>852</v>
      </c>
      <c r="C190" s="149" t="s">
        <v>440</v>
      </c>
      <c r="D190" s="304" t="s">
        <v>581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 x14ac:dyDescent="0.15">
      <c r="A191" s="351"/>
      <c r="B191" s="150" t="s">
        <v>853</v>
      </c>
      <c r="C191" s="149" t="s">
        <v>439</v>
      </c>
      <c r="D191" s="304" t="s">
        <v>581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 x14ac:dyDescent="0.15">
      <c r="A192" s="351"/>
      <c r="B192" s="150" t="s">
        <v>538</v>
      </c>
      <c r="C192" s="149" t="s">
        <v>438</v>
      </c>
      <c r="D192" s="304" t="s">
        <v>581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 x14ac:dyDescent="0.15">
      <c r="A193" s="351"/>
      <c r="B193" s="350" t="s">
        <v>854</v>
      </c>
      <c r="C193" s="149" t="s">
        <v>437</v>
      </c>
      <c r="D193" s="304" t="s">
        <v>581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 x14ac:dyDescent="0.15">
      <c r="A194" s="351"/>
      <c r="B194" s="350"/>
      <c r="C194" s="149" t="s">
        <v>436</v>
      </c>
      <c r="D194" s="304" t="s">
        <v>581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 x14ac:dyDescent="0.15">
      <c r="A195" s="351"/>
      <c r="B195" s="350"/>
      <c r="C195" s="148" t="s">
        <v>429</v>
      </c>
      <c r="D195" s="304" t="s">
        <v>581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 x14ac:dyDescent="0.15">
      <c r="A196" s="351"/>
      <c r="B196" s="350" t="s">
        <v>855</v>
      </c>
      <c r="C196" s="149" t="s">
        <v>856</v>
      </c>
      <c r="D196" s="304" t="s">
        <v>581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 x14ac:dyDescent="0.15">
      <c r="A197" s="351"/>
      <c r="B197" s="350"/>
      <c r="C197" s="149" t="s">
        <v>435</v>
      </c>
      <c r="D197" s="304" t="s">
        <v>581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 x14ac:dyDescent="0.15">
      <c r="A198" s="351"/>
      <c r="B198" s="350"/>
      <c r="C198" s="148" t="s">
        <v>40</v>
      </c>
      <c r="D198" s="304" t="s">
        <v>581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 x14ac:dyDescent="0.15">
      <c r="A199" s="351"/>
      <c r="B199" s="350" t="s">
        <v>540</v>
      </c>
      <c r="C199" s="149" t="s">
        <v>434</v>
      </c>
      <c r="D199" s="304" t="s">
        <v>581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 x14ac:dyDescent="0.15">
      <c r="A200" s="351"/>
      <c r="B200" s="350"/>
      <c r="C200" s="148" t="s">
        <v>857</v>
      </c>
      <c r="D200" s="304" t="s">
        <v>581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 x14ac:dyDescent="0.15">
      <c r="A201" s="351"/>
      <c r="B201" s="350"/>
      <c r="C201" s="149" t="s">
        <v>433</v>
      </c>
      <c r="D201" s="304" t="s">
        <v>581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 x14ac:dyDescent="0.15">
      <c r="A202" s="351"/>
      <c r="B202" s="147" t="s">
        <v>542</v>
      </c>
      <c r="C202" s="148" t="s">
        <v>38</v>
      </c>
      <c r="D202" s="304" t="s">
        <v>581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 x14ac:dyDescent="0.15">
      <c r="A203" s="351"/>
      <c r="B203" s="147" t="s">
        <v>539</v>
      </c>
      <c r="C203" s="148" t="s">
        <v>41</v>
      </c>
      <c r="D203" s="304" t="s">
        <v>581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 x14ac:dyDescent="0.15">
      <c r="A204" s="351"/>
      <c r="B204" s="147" t="s">
        <v>541</v>
      </c>
      <c r="C204" s="148" t="s">
        <v>39</v>
      </c>
      <c r="D204" s="304" t="s">
        <v>581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 x14ac:dyDescent="0.15">
      <c r="A205" s="351"/>
      <c r="B205" s="147" t="s">
        <v>858</v>
      </c>
      <c r="C205" s="148" t="s">
        <v>432</v>
      </c>
      <c r="D205" s="304" t="s">
        <v>581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 x14ac:dyDescent="0.15">
      <c r="A206" s="351"/>
      <c r="B206" s="349" t="s">
        <v>536</v>
      </c>
      <c r="C206" s="148" t="s">
        <v>431</v>
      </c>
      <c r="D206" s="304" t="s">
        <v>581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 x14ac:dyDescent="0.15">
      <c r="A207" s="351"/>
      <c r="B207" s="349"/>
      <c r="C207" s="148" t="s">
        <v>430</v>
      </c>
      <c r="D207" s="304" t="s">
        <v>581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 x14ac:dyDescent="0.15">
      <c r="A208" s="351"/>
      <c r="B208" s="147" t="s">
        <v>538</v>
      </c>
      <c r="C208" s="148" t="s">
        <v>537</v>
      </c>
      <c r="D208" s="304" t="s">
        <v>581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 x14ac:dyDescent="0.15">
      <c r="A209" s="351"/>
      <c r="B209" s="147" t="s">
        <v>859</v>
      </c>
      <c r="C209" s="148" t="s">
        <v>43</v>
      </c>
      <c r="D209" s="304" t="s">
        <v>581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 x14ac:dyDescent="0.15">
      <c r="A210" s="351"/>
      <c r="B210" s="147" t="s">
        <v>860</v>
      </c>
      <c r="C210" s="148" t="s">
        <v>423</v>
      </c>
      <c r="D210" s="304" t="s">
        <v>581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4.25" x14ac:dyDescent="0.15">
      <c r="A211" s="226" t="s">
        <v>583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 x14ac:dyDescent="0.15">
      <c r="A212" s="351" t="s">
        <v>861</v>
      </c>
      <c r="B212" s="349" t="s">
        <v>532</v>
      </c>
      <c r="C212" s="148" t="s">
        <v>44</v>
      </c>
      <c r="D212" s="304" t="s">
        <v>581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 x14ac:dyDescent="0.15">
      <c r="A213" s="351"/>
      <c r="B213" s="349"/>
      <c r="C213" s="148" t="s">
        <v>45</v>
      </c>
      <c r="D213" s="304" t="s">
        <v>581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 x14ac:dyDescent="0.15">
      <c r="A214" s="351"/>
      <c r="B214" s="152" t="s">
        <v>534</v>
      </c>
      <c r="C214" s="149" t="s">
        <v>535</v>
      </c>
      <c r="D214" s="304" t="s">
        <v>581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 x14ac:dyDescent="0.15">
      <c r="A215" s="351"/>
      <c r="B215" s="349" t="s">
        <v>533</v>
      </c>
      <c r="C215" s="148" t="s">
        <v>46</v>
      </c>
      <c r="D215" s="304" t="s">
        <v>581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 x14ac:dyDescent="0.15">
      <c r="A216" s="351"/>
      <c r="B216" s="349"/>
      <c r="C216" s="148" t="s">
        <v>47</v>
      </c>
      <c r="D216" s="304" t="s">
        <v>581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 x14ac:dyDescent="0.15">
      <c r="A217" s="351"/>
      <c r="B217" s="349"/>
      <c r="C217" s="149" t="s">
        <v>422</v>
      </c>
      <c r="D217" s="304" t="s">
        <v>581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 x14ac:dyDescent="0.15">
      <c r="A218" s="351"/>
      <c r="B218" s="147" t="s">
        <v>862</v>
      </c>
      <c r="C218" s="148"/>
      <c r="D218" s="304" t="s">
        <v>581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 x14ac:dyDescent="0.15">
      <c r="A219" s="351" t="s">
        <v>863</v>
      </c>
      <c r="B219" s="140" t="s">
        <v>421</v>
      </c>
      <c r="C219" s="139" t="s">
        <v>420</v>
      </c>
      <c r="D219" s="304" t="s">
        <v>581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 x14ac:dyDescent="0.15">
      <c r="A220" s="351"/>
      <c r="B220" s="349" t="s">
        <v>543</v>
      </c>
      <c r="C220" s="148" t="s">
        <v>48</v>
      </c>
      <c r="D220" s="304" t="s">
        <v>581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 x14ac:dyDescent="0.15">
      <c r="A221" s="351"/>
      <c r="B221" s="349"/>
      <c r="C221" s="148" t="s">
        <v>544</v>
      </c>
      <c r="D221" s="304" t="s">
        <v>581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 x14ac:dyDescent="0.15">
      <c r="A222" s="351"/>
      <c r="B222" s="349"/>
      <c r="C222" s="149" t="s">
        <v>547</v>
      </c>
      <c r="D222" s="304" t="s">
        <v>581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 x14ac:dyDescent="0.15">
      <c r="A223" s="351"/>
      <c r="B223" s="349"/>
      <c r="C223" s="149" t="s">
        <v>548</v>
      </c>
      <c r="D223" s="304" t="s">
        <v>581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 x14ac:dyDescent="0.15">
      <c r="A224" s="351"/>
      <c r="B224" s="349" t="s">
        <v>864</v>
      </c>
      <c r="C224" s="148" t="s">
        <v>49</v>
      </c>
      <c r="D224" s="304" t="s">
        <v>581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 x14ac:dyDescent="0.15">
      <c r="A225" s="351"/>
      <c r="B225" s="349"/>
      <c r="C225" s="153" t="s">
        <v>50</v>
      </c>
      <c r="D225" s="304" t="s">
        <v>581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 x14ac:dyDescent="0.15">
      <c r="A226" s="351"/>
      <c r="B226" s="349"/>
      <c r="C226" s="149" t="s">
        <v>410</v>
      </c>
      <c r="D226" s="304" t="s">
        <v>581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 x14ac:dyDescent="0.15">
      <c r="A227" s="351"/>
      <c r="B227" s="349" t="s">
        <v>865</v>
      </c>
      <c r="C227" s="148" t="s">
        <v>419</v>
      </c>
      <c r="D227" s="304" t="s">
        <v>581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 x14ac:dyDescent="0.15">
      <c r="A228" s="351"/>
      <c r="B228" s="349"/>
      <c r="C228" s="148" t="s">
        <v>418</v>
      </c>
      <c r="D228" s="304" t="s">
        <v>581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 x14ac:dyDescent="0.15">
      <c r="A229" s="351"/>
      <c r="B229" s="152" t="s">
        <v>866</v>
      </c>
      <c r="C229" s="149" t="s">
        <v>867</v>
      </c>
      <c r="D229" s="304" t="s">
        <v>581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 x14ac:dyDescent="0.15">
      <c r="A230" s="351"/>
      <c r="B230" s="152" t="s">
        <v>868</v>
      </c>
      <c r="C230" s="149" t="s">
        <v>411</v>
      </c>
      <c r="D230" s="304" t="s">
        <v>581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 x14ac:dyDescent="0.15">
      <c r="A231" s="351"/>
      <c r="B231" s="147" t="s">
        <v>869</v>
      </c>
      <c r="C231" s="148"/>
      <c r="D231" s="304" t="s">
        <v>581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 x14ac:dyDescent="0.15">
      <c r="A232" s="351"/>
      <c r="B232" s="147" t="s">
        <v>870</v>
      </c>
      <c r="C232" s="148" t="s">
        <v>51</v>
      </c>
      <c r="D232" s="304" t="s">
        <v>581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 x14ac:dyDescent="0.15">
      <c r="A233" s="351"/>
      <c r="B233" s="147" t="s">
        <v>545</v>
      </c>
      <c r="C233" s="148" t="s">
        <v>52</v>
      </c>
      <c r="D233" s="304" t="s">
        <v>581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 x14ac:dyDescent="0.15">
      <c r="A234" s="351"/>
      <c r="B234" s="147" t="s">
        <v>546</v>
      </c>
      <c r="C234" s="148" t="s">
        <v>417</v>
      </c>
      <c r="D234" s="304" t="s">
        <v>581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 x14ac:dyDescent="0.15">
      <c r="A235" s="351"/>
      <c r="B235" s="150" t="s">
        <v>871</v>
      </c>
      <c r="C235" s="149" t="s">
        <v>416</v>
      </c>
      <c r="D235" s="304" t="s">
        <v>581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 x14ac:dyDescent="0.15">
      <c r="A236" s="351"/>
      <c r="B236" s="150" t="s">
        <v>872</v>
      </c>
      <c r="C236" s="149" t="s">
        <v>415</v>
      </c>
      <c r="D236" s="304" t="s">
        <v>581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 x14ac:dyDescent="0.15">
      <c r="A237" s="351"/>
      <c r="B237" s="150" t="s">
        <v>873</v>
      </c>
      <c r="C237" s="149" t="s">
        <v>414</v>
      </c>
      <c r="D237" s="304" t="s">
        <v>581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 x14ac:dyDescent="0.15">
      <c r="A238" s="351"/>
      <c r="B238" s="150" t="s">
        <v>874</v>
      </c>
      <c r="C238" s="149" t="s">
        <v>413</v>
      </c>
      <c r="D238" s="304" t="s">
        <v>581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 x14ac:dyDescent="0.15">
      <c r="A239" s="351"/>
      <c r="B239" s="150" t="s">
        <v>875</v>
      </c>
      <c r="C239" s="149" t="s">
        <v>412</v>
      </c>
      <c r="D239" s="304" t="s">
        <v>581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 x14ac:dyDescent="0.15">
      <c r="A240" s="351"/>
      <c r="B240" s="152" t="s">
        <v>409</v>
      </c>
      <c r="C240" s="149" t="s">
        <v>408</v>
      </c>
      <c r="D240" s="304" t="s">
        <v>581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 x14ac:dyDescent="0.15">
      <c r="A241" s="351"/>
      <c r="B241" s="152" t="s">
        <v>876</v>
      </c>
      <c r="C241" s="149" t="s">
        <v>407</v>
      </c>
      <c r="D241" s="304" t="s">
        <v>581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 x14ac:dyDescent="0.15">
      <c r="A242" s="351"/>
      <c r="B242" s="150" t="s">
        <v>877</v>
      </c>
      <c r="C242" s="149" t="s">
        <v>878</v>
      </c>
      <c r="D242" s="304" t="s">
        <v>581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 x14ac:dyDescent="0.15">
      <c r="A243" s="351"/>
      <c r="B243" s="150" t="s">
        <v>549</v>
      </c>
      <c r="C243" s="149" t="s">
        <v>551</v>
      </c>
      <c r="D243" s="304" t="s">
        <v>581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 x14ac:dyDescent="0.15">
      <c r="A244" s="351"/>
      <c r="B244" s="150" t="s">
        <v>549</v>
      </c>
      <c r="C244" s="149" t="s">
        <v>552</v>
      </c>
      <c r="D244" s="304" t="s">
        <v>581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 x14ac:dyDescent="0.15">
      <c r="A245" s="351"/>
      <c r="B245" s="147" t="s">
        <v>550</v>
      </c>
      <c r="C245" s="148" t="s">
        <v>53</v>
      </c>
      <c r="D245" s="304" t="s">
        <v>581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 x14ac:dyDescent="0.15">
      <c r="A246" s="351" t="s">
        <v>879</v>
      </c>
      <c r="B246" s="150" t="s">
        <v>880</v>
      </c>
      <c r="C246" s="149" t="s">
        <v>406</v>
      </c>
      <c r="D246" s="304" t="s">
        <v>581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 x14ac:dyDescent="0.15">
      <c r="A247" s="351"/>
      <c r="B247" s="349" t="s">
        <v>881</v>
      </c>
      <c r="C247" s="149" t="s">
        <v>405</v>
      </c>
      <c r="D247" s="304" t="s">
        <v>581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 x14ac:dyDescent="0.15">
      <c r="A248" s="351"/>
      <c r="B248" s="349"/>
      <c r="C248" s="148" t="s">
        <v>54</v>
      </c>
      <c r="D248" s="304" t="s">
        <v>581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 x14ac:dyDescent="0.15">
      <c r="A249" s="351"/>
      <c r="B249" s="349" t="s">
        <v>553</v>
      </c>
      <c r="C249" s="148" t="s">
        <v>55</v>
      </c>
      <c r="D249" s="304" t="s">
        <v>581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 x14ac:dyDescent="0.15">
      <c r="A250" s="351"/>
      <c r="B250" s="349"/>
      <c r="C250" s="148" t="s">
        <v>56</v>
      </c>
      <c r="D250" s="304" t="s">
        <v>581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 x14ac:dyDescent="0.15">
      <c r="A251" s="351"/>
      <c r="B251" s="350" t="s">
        <v>554</v>
      </c>
      <c r="C251" s="149" t="s">
        <v>404</v>
      </c>
      <c r="D251" s="304" t="s">
        <v>581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 x14ac:dyDescent="0.15">
      <c r="A252" s="351"/>
      <c r="B252" s="350"/>
      <c r="C252" s="149" t="s">
        <v>403</v>
      </c>
      <c r="D252" s="304" t="s">
        <v>581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 x14ac:dyDescent="0.15">
      <c r="A253" s="351"/>
      <c r="B253" s="350"/>
      <c r="C253" s="149" t="s">
        <v>402</v>
      </c>
      <c r="D253" s="304" t="s">
        <v>581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 x14ac:dyDescent="0.15">
      <c r="A254" s="351"/>
      <c r="B254" s="350"/>
      <c r="C254" s="149" t="s">
        <v>401</v>
      </c>
      <c r="D254" s="304" t="s">
        <v>581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 x14ac:dyDescent="0.15">
      <c r="A255" s="351"/>
      <c r="B255" s="150" t="s">
        <v>555</v>
      </c>
      <c r="C255" s="149" t="s">
        <v>400</v>
      </c>
      <c r="D255" s="304" t="s">
        <v>581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 x14ac:dyDescent="0.15">
      <c r="A256" s="351"/>
      <c r="B256" s="349" t="s">
        <v>882</v>
      </c>
      <c r="C256" s="148" t="s">
        <v>57</v>
      </c>
      <c r="D256" s="304" t="s">
        <v>581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 x14ac:dyDescent="0.15">
      <c r="A257" s="351"/>
      <c r="B257" s="349"/>
      <c r="C257" s="148" t="s">
        <v>58</v>
      </c>
      <c r="D257" s="304" t="s">
        <v>581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 x14ac:dyDescent="0.15">
      <c r="A258" s="351"/>
      <c r="B258" s="147" t="s">
        <v>883</v>
      </c>
      <c r="C258" s="148" t="s">
        <v>59</v>
      </c>
      <c r="D258" s="304" t="s">
        <v>581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 x14ac:dyDescent="0.15">
      <c r="A259" s="351" t="s">
        <v>884</v>
      </c>
      <c r="B259" s="147" t="s">
        <v>560</v>
      </c>
      <c r="C259" s="148" t="s">
        <v>561</v>
      </c>
      <c r="D259" s="304" t="s">
        <v>581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 x14ac:dyDescent="0.15">
      <c r="A260" s="351"/>
      <c r="B260" s="147" t="s">
        <v>562</v>
      </c>
      <c r="C260" s="148"/>
      <c r="D260" s="304" t="s">
        <v>581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 x14ac:dyDescent="0.15">
      <c r="A261" s="351"/>
      <c r="B261" s="147" t="s">
        <v>885</v>
      </c>
      <c r="C261" s="148" t="s">
        <v>563</v>
      </c>
      <c r="D261" s="304" t="s">
        <v>581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 x14ac:dyDescent="0.15">
      <c r="A262" s="351"/>
      <c r="B262" s="147" t="s">
        <v>886</v>
      </c>
      <c r="C262" s="148"/>
      <c r="D262" s="304" t="s">
        <v>581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 x14ac:dyDescent="0.15">
      <c r="A263" s="351"/>
      <c r="B263" s="147" t="s">
        <v>887</v>
      </c>
      <c r="C263" s="148"/>
      <c r="D263" s="304" t="s">
        <v>581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 x14ac:dyDescent="0.15">
      <c r="A264" s="351"/>
      <c r="B264" s="147" t="s">
        <v>888</v>
      </c>
      <c r="C264" s="148"/>
      <c r="D264" s="304" t="s">
        <v>581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 x14ac:dyDescent="0.15">
      <c r="A265" s="351"/>
      <c r="B265" s="147" t="s">
        <v>889</v>
      </c>
      <c r="C265" s="148"/>
      <c r="D265" s="304" t="s">
        <v>581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 x14ac:dyDescent="0.15">
      <c r="A266" s="351"/>
      <c r="B266" s="147" t="s">
        <v>890</v>
      </c>
      <c r="C266" s="148"/>
      <c r="D266" s="304" t="s">
        <v>581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 x14ac:dyDescent="0.15">
      <c r="A267" s="351"/>
      <c r="B267" s="147" t="s">
        <v>891</v>
      </c>
      <c r="C267" s="148"/>
      <c r="D267" s="304" t="s">
        <v>581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 x14ac:dyDescent="0.15">
      <c r="A268" s="351"/>
      <c r="B268" s="147" t="s">
        <v>892</v>
      </c>
      <c r="C268" s="148"/>
      <c r="D268" s="304" t="s">
        <v>581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 x14ac:dyDescent="0.15">
      <c r="A269" s="351" t="s">
        <v>893</v>
      </c>
      <c r="B269" s="147" t="s">
        <v>556</v>
      </c>
      <c r="C269" s="148" t="s">
        <v>60</v>
      </c>
      <c r="D269" s="304" t="s">
        <v>581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 x14ac:dyDescent="0.15">
      <c r="A270" s="351"/>
      <c r="B270" s="147" t="s">
        <v>557</v>
      </c>
      <c r="C270" s="148" t="s">
        <v>61</v>
      </c>
      <c r="D270" s="304" t="s">
        <v>581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 x14ac:dyDescent="0.15">
      <c r="A271" s="351"/>
      <c r="B271" s="147" t="s">
        <v>558</v>
      </c>
      <c r="C271" s="148" t="s">
        <v>62</v>
      </c>
      <c r="D271" s="304" t="s">
        <v>581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 x14ac:dyDescent="0.15">
      <c r="A272" s="351"/>
      <c r="B272" s="147" t="s">
        <v>559</v>
      </c>
      <c r="C272" s="147" t="s">
        <v>63</v>
      </c>
      <c r="D272" s="304" t="s">
        <v>581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 x14ac:dyDescent="0.15">
      <c r="A273" s="351"/>
      <c r="B273" s="349" t="s">
        <v>894</v>
      </c>
      <c r="C273" s="148" t="s">
        <v>908</v>
      </c>
      <c r="D273" s="304" t="s">
        <v>581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 x14ac:dyDescent="0.15">
      <c r="A274" s="351"/>
      <c r="B274" s="349"/>
      <c r="C274" s="148" t="s">
        <v>909</v>
      </c>
      <c r="D274" s="304" t="s">
        <v>581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 x14ac:dyDescent="0.15">
      <c r="A275" s="351"/>
      <c r="B275" s="349"/>
      <c r="C275" s="148" t="s">
        <v>64</v>
      </c>
      <c r="D275" s="304" t="s">
        <v>581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 x14ac:dyDescent="0.15">
      <c r="A276" s="351"/>
      <c r="B276" s="147" t="s">
        <v>895</v>
      </c>
      <c r="C276" s="148"/>
      <c r="D276" s="304" t="s">
        <v>581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 x14ac:dyDescent="0.15">
      <c r="A277" s="351"/>
      <c r="B277" s="147" t="s">
        <v>579</v>
      </c>
      <c r="C277" s="148"/>
      <c r="D277" s="304" t="s">
        <v>581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 x14ac:dyDescent="0.15">
      <c r="A278" s="351"/>
      <c r="B278" s="150" t="s">
        <v>896</v>
      </c>
      <c r="C278" s="149" t="s">
        <v>399</v>
      </c>
      <c r="D278" s="304" t="s">
        <v>581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 x14ac:dyDescent="0.15">
      <c r="A279" s="351"/>
      <c r="B279" s="150" t="s">
        <v>897</v>
      </c>
      <c r="C279" s="149" t="s">
        <v>398</v>
      </c>
      <c r="D279" s="304" t="s">
        <v>581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4.25" x14ac:dyDescent="0.15">
      <c r="A280" s="226" t="s">
        <v>582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 x14ac:dyDescent="0.15">
      <c r="A281" s="351" t="s">
        <v>898</v>
      </c>
      <c r="B281" s="147" t="s">
        <v>574</v>
      </c>
      <c r="C281" s="147" t="s">
        <v>65</v>
      </c>
      <c r="D281" s="304" t="s">
        <v>581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 x14ac:dyDescent="0.15">
      <c r="A282" s="351"/>
      <c r="B282" s="147" t="s">
        <v>575</v>
      </c>
      <c r="C282" s="147" t="s">
        <v>899</v>
      </c>
      <c r="D282" s="304" t="s">
        <v>581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 x14ac:dyDescent="0.15">
      <c r="A283" s="351"/>
      <c r="B283" s="147" t="s">
        <v>576</v>
      </c>
      <c r="C283" s="147" t="s">
        <v>66</v>
      </c>
      <c r="D283" s="304" t="s">
        <v>581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 x14ac:dyDescent="0.15">
      <c r="A284" s="351" t="s">
        <v>397</v>
      </c>
      <c r="B284" s="147" t="s">
        <v>900</v>
      </c>
      <c r="C284" s="147" t="s">
        <v>67</v>
      </c>
      <c r="D284" s="304" t="s">
        <v>581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 x14ac:dyDescent="0.15">
      <c r="A285" s="351"/>
      <c r="B285" s="147" t="s">
        <v>577</v>
      </c>
      <c r="C285" s="147" t="s">
        <v>68</v>
      </c>
      <c r="D285" s="304" t="s">
        <v>581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 x14ac:dyDescent="0.15">
      <c r="A286" s="351"/>
      <c r="B286" s="147" t="s">
        <v>901</v>
      </c>
      <c r="C286" s="147" t="s">
        <v>69</v>
      </c>
      <c r="D286" s="304" t="s">
        <v>581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75" thickBot="1" x14ac:dyDescent="0.2">
      <c r="A287" s="154" t="s">
        <v>158</v>
      </c>
      <c r="B287" s="155"/>
      <c r="C287" s="155"/>
      <c r="D287" s="308" t="s">
        <v>581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20.25" thickTop="1" thickBot="1" x14ac:dyDescent="0.2">
      <c r="A288" s="54" t="s">
        <v>621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5" thickTop="1" x14ac:dyDescent="0.15">
      <c r="E289" s="68" ph="1"/>
    </row>
    <row r="290" spans="5:5" ht="21.75" x14ac:dyDescent="0.15">
      <c r="E290" s="68" ph="1"/>
    </row>
    <row r="294" spans="5:5" ht="21.75" x14ac:dyDescent="0.15">
      <c r="E294" s="68" ph="1"/>
    </row>
    <row r="295" spans="5:5" ht="21.75" x14ac:dyDescent="0.15">
      <c r="E295" s="68" ph="1"/>
    </row>
    <row r="296" spans="5:5" ht="21.75" x14ac:dyDescent="0.15">
      <c r="E296" s="68" ph="1"/>
    </row>
    <row r="297" spans="5:5" ht="21.75" x14ac:dyDescent="0.15">
      <c r="E297" s="68" ph="1"/>
    </row>
  </sheetData>
  <protectedRanges>
    <protectedRange sqref="B100 B85 B65 B51 B32 B16:B19" name="区域1_2"/>
  </protectedRanges>
  <mergeCells count="62"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  <mergeCell ref="A20:B25"/>
    <mergeCell ref="B93:B94"/>
    <mergeCell ref="B82:B83"/>
    <mergeCell ref="B86:B89"/>
    <mergeCell ref="B66:B72"/>
    <mergeCell ref="B56:B57"/>
    <mergeCell ref="A281:A283"/>
    <mergeCell ref="A284:A286"/>
    <mergeCell ref="B256:B257"/>
    <mergeCell ref="A259:A268"/>
    <mergeCell ref="A269:A279"/>
    <mergeCell ref="B273:B275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B227:B228"/>
    <mergeCell ref="B220:B223"/>
    <mergeCell ref="B224:B226"/>
    <mergeCell ref="B251:B254"/>
    <mergeCell ref="B247:B248"/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14"/>
  <sheetViews>
    <sheetView zoomScale="80" zoomScaleNormal="80" workbookViewId="0">
      <selection activeCell="H26" sqref="H26"/>
    </sheetView>
  </sheetViews>
  <sheetFormatPr defaultColWidth="9.125" defaultRowHeight="13.5" x14ac:dyDescent="0.15"/>
  <cols>
    <col min="1" max="1" width="37.75" style="69" customWidth="1"/>
    <col min="2" max="2" width="54.875" style="69" bestFit="1" customWidth="1"/>
    <col min="3" max="3" width="22.375" style="69" bestFit="1" customWidth="1"/>
    <col min="4" max="4" width="9.75" style="69" bestFit="1" customWidth="1"/>
    <col min="5" max="5" width="13" style="310" customWidth="1"/>
    <col min="6" max="6" width="11" style="69" customWidth="1"/>
    <col min="7" max="7" width="19.75" style="70" customWidth="1"/>
    <col min="8" max="8" width="37.125" style="209" customWidth="1"/>
    <col min="9" max="12" width="0" style="209" hidden="1" customWidth="1"/>
    <col min="13" max="37" width="9.125" style="209"/>
    <col min="38" max="16384" width="9.125" style="69"/>
  </cols>
  <sheetData>
    <row r="1" spans="1:12" ht="25.5" x14ac:dyDescent="0.15">
      <c r="A1" s="337" t="s">
        <v>605</v>
      </c>
      <c r="B1" s="337"/>
      <c r="C1" s="337"/>
      <c r="D1" s="337"/>
      <c r="E1" s="337"/>
      <c r="F1" s="337"/>
      <c r="G1" s="337"/>
    </row>
    <row r="2" spans="1:12" x14ac:dyDescent="0.15">
      <c r="A2" s="61"/>
      <c r="B2" s="61"/>
      <c r="C2" s="61"/>
      <c r="D2" s="61"/>
      <c r="E2" s="303"/>
      <c r="F2" s="61"/>
      <c r="G2" s="61"/>
    </row>
    <row r="3" spans="1:12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338" t="s">
        <v>601</v>
      </c>
      <c r="B4" s="338"/>
      <c r="C4" s="53" t="s">
        <v>2</v>
      </c>
      <c r="D4" s="53" t="s">
        <v>308</v>
      </c>
      <c r="E4" s="53" t="s">
        <v>89</v>
      </c>
      <c r="F4" s="53" t="s">
        <v>586</v>
      </c>
      <c r="G4" s="53" t="s">
        <v>621</v>
      </c>
      <c r="H4" s="210" t="s">
        <v>911</v>
      </c>
      <c r="I4" s="205" t="s">
        <v>942</v>
      </c>
      <c r="J4" s="205"/>
      <c r="K4" s="205" t="s">
        <v>945</v>
      </c>
      <c r="L4" s="205"/>
    </row>
    <row r="5" spans="1:12" ht="14.25" x14ac:dyDescent="0.15">
      <c r="A5" s="368" t="s">
        <v>594</v>
      </c>
      <c r="B5" s="369"/>
      <c r="C5" s="369"/>
      <c r="D5" s="369"/>
      <c r="E5" s="369"/>
      <c r="F5" s="369"/>
      <c r="G5" s="370"/>
      <c r="H5" s="220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 x14ac:dyDescent="0.15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 x14ac:dyDescent="0.15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 x14ac:dyDescent="0.15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 x14ac:dyDescent="0.15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 x14ac:dyDescent="0.15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 x14ac:dyDescent="0.15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 x14ac:dyDescent="0.15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 x14ac:dyDescent="0.15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 x14ac:dyDescent="0.15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 x14ac:dyDescent="0.15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 x14ac:dyDescent="0.15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 x14ac:dyDescent="0.15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 x14ac:dyDescent="0.15">
      <c r="A19" s="352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 x14ac:dyDescent="0.15">
      <c r="A20" s="352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 x14ac:dyDescent="0.15">
      <c r="A21" s="352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 x14ac:dyDescent="0.15">
      <c r="A22" s="352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 x14ac:dyDescent="0.15">
      <c r="A23" s="352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 x14ac:dyDescent="0.15">
      <c r="A24" s="352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 x14ac:dyDescent="0.15">
      <c r="A25" s="352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4.25" x14ac:dyDescent="0.15">
      <c r="A26" s="226" t="s">
        <v>595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 x14ac:dyDescent="0.15">
      <c r="A27" s="362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 x14ac:dyDescent="0.15">
      <c r="A28" s="371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 x14ac:dyDescent="0.15">
      <c r="A29" s="352" t="s">
        <v>312</v>
      </c>
      <c r="B29" s="127" t="s">
        <v>217</v>
      </c>
      <c r="C29" s="366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 x14ac:dyDescent="0.15">
      <c r="A30" s="352"/>
      <c r="B30" s="127" t="s">
        <v>216</v>
      </c>
      <c r="C30" s="366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 x14ac:dyDescent="0.15">
      <c r="A31" s="352"/>
      <c r="B31" s="127" t="s">
        <v>214</v>
      </c>
      <c r="C31" s="366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 x14ac:dyDescent="0.15">
      <c r="A32" s="352"/>
      <c r="B32" s="127" t="s">
        <v>213</v>
      </c>
      <c r="C32" s="366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 x14ac:dyDescent="0.15">
      <c r="A33" s="352"/>
      <c r="B33" s="128" t="s">
        <v>376</v>
      </c>
      <c r="C33" s="366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 x14ac:dyDescent="0.15">
      <c r="A34" s="367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 x14ac:dyDescent="0.15">
      <c r="A35" s="367"/>
      <c r="B35" s="129" t="s">
        <v>377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 x14ac:dyDescent="0.15">
      <c r="A36" s="367"/>
      <c r="B36" s="129" t="s">
        <v>378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 x14ac:dyDescent="0.15">
      <c r="A37" s="367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4.25" x14ac:dyDescent="0.15">
      <c r="A38" s="226" t="s">
        <v>596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 x14ac:dyDescent="0.15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 x14ac:dyDescent="0.15">
      <c r="A40" s="362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 x14ac:dyDescent="0.15">
      <c r="A41" s="362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 x14ac:dyDescent="0.15">
      <c r="A42" s="362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 x14ac:dyDescent="0.15">
      <c r="A43" s="362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 x14ac:dyDescent="0.15">
      <c r="A44" s="362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 x14ac:dyDescent="0.15">
      <c r="A45" s="362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 x14ac:dyDescent="0.15">
      <c r="A46" s="362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 x14ac:dyDescent="0.15">
      <c r="A47" s="362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4.25" x14ac:dyDescent="0.15">
      <c r="A48" s="226" t="s">
        <v>597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 x14ac:dyDescent="0.15">
      <c r="A49" s="352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 x14ac:dyDescent="0.15">
      <c r="A50" s="352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 x14ac:dyDescent="0.15">
      <c r="A51" s="352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 x14ac:dyDescent="0.15">
      <c r="A52" s="352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4.25" x14ac:dyDescent="0.15">
      <c r="A53" s="226" t="s">
        <v>598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 x14ac:dyDescent="0.15">
      <c r="A54" s="352" t="s">
        <v>188</v>
      </c>
      <c r="B54" s="122" t="s">
        <v>187</v>
      </c>
      <c r="C54" s="131" t="s">
        <v>317</v>
      </c>
      <c r="D54" s="124" t="s">
        <v>319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 x14ac:dyDescent="0.15">
      <c r="A55" s="352"/>
      <c r="B55" s="122" t="s">
        <v>186</v>
      </c>
      <c r="C55" s="131" t="s">
        <v>318</v>
      </c>
      <c r="D55" s="124" t="s">
        <v>319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 x14ac:dyDescent="0.15">
      <c r="A56" s="352"/>
      <c r="B56" s="132" t="s">
        <v>185</v>
      </c>
      <c r="C56" s="131" t="s">
        <v>184</v>
      </c>
      <c r="D56" s="124" t="s">
        <v>319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 x14ac:dyDescent="0.15">
      <c r="A57" s="365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 x14ac:dyDescent="0.15">
      <c r="A58" s="365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 x14ac:dyDescent="0.15">
      <c r="A59" s="365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 x14ac:dyDescent="0.15">
      <c r="A60" s="365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 x14ac:dyDescent="0.15">
      <c r="A61" s="365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 x14ac:dyDescent="0.15">
      <c r="A62" s="365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 x14ac:dyDescent="0.15">
      <c r="A63" s="365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 x14ac:dyDescent="0.15">
      <c r="A64" s="365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 x14ac:dyDescent="0.15">
      <c r="A65" s="365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 x14ac:dyDescent="0.15">
      <c r="A66" s="365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 x14ac:dyDescent="0.15">
      <c r="A67" s="365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 x14ac:dyDescent="0.15">
      <c r="A68" s="365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 x14ac:dyDescent="0.15">
      <c r="A69" s="365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 x14ac:dyDescent="0.15">
      <c r="A70" s="365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 x14ac:dyDescent="0.15">
      <c r="A71" s="365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4.25" x14ac:dyDescent="0.15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 x14ac:dyDescent="0.15">
      <c r="A73" s="363" t="s">
        <v>165</v>
      </c>
      <c r="B73" s="134" t="s">
        <v>164</v>
      </c>
      <c r="C73" s="123" t="s">
        <v>320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 x14ac:dyDescent="0.15">
      <c r="A74" s="363"/>
      <c r="B74" s="134" t="s">
        <v>163</v>
      </c>
      <c r="C74" s="123" t="s">
        <v>320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 x14ac:dyDescent="0.15">
      <c r="A75" s="363"/>
      <c r="B75" s="134" t="s">
        <v>162</v>
      </c>
      <c r="C75" s="123"/>
      <c r="D75" s="135" t="s">
        <v>319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4.25" thickBot="1" x14ac:dyDescent="0.2">
      <c r="A76" s="364"/>
      <c r="B76" s="136" t="s">
        <v>161</v>
      </c>
      <c r="C76" s="137"/>
      <c r="D76" s="138" t="s">
        <v>319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20.25" thickTop="1" thickBot="1" x14ac:dyDescent="0.2">
      <c r="A77" s="54" t="s">
        <v>621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4.25" thickTop="1" x14ac:dyDescent="0.15">
      <c r="E78" s="309"/>
      <c r="G78" s="211"/>
    </row>
    <row r="79" spans="1:12" s="209" customFormat="1" x14ac:dyDescent="0.15">
      <c r="E79" s="309"/>
      <c r="G79" s="211"/>
    </row>
    <row r="80" spans="1:12" s="209" customFormat="1" x14ac:dyDescent="0.15">
      <c r="E80" s="309"/>
      <c r="G80" s="211"/>
    </row>
    <row r="81" spans="5:7" s="209" customFormat="1" x14ac:dyDescent="0.15">
      <c r="E81" s="309"/>
      <c r="G81" s="211"/>
    </row>
    <row r="82" spans="5:7" s="209" customFormat="1" x14ac:dyDescent="0.15">
      <c r="E82" s="309"/>
      <c r="G82" s="211"/>
    </row>
    <row r="83" spans="5:7" s="209" customFormat="1" x14ac:dyDescent="0.15">
      <c r="E83" s="309"/>
      <c r="G83" s="211"/>
    </row>
    <row r="84" spans="5:7" s="209" customFormat="1" x14ac:dyDescent="0.15">
      <c r="E84" s="309"/>
      <c r="G84" s="211"/>
    </row>
    <row r="85" spans="5:7" s="209" customFormat="1" x14ac:dyDescent="0.15">
      <c r="E85" s="309"/>
      <c r="G85" s="211"/>
    </row>
    <row r="86" spans="5:7" s="209" customFormat="1" x14ac:dyDescent="0.15">
      <c r="E86" s="309"/>
      <c r="G86" s="211"/>
    </row>
    <row r="87" spans="5:7" s="209" customFormat="1" x14ac:dyDescent="0.15">
      <c r="E87" s="309"/>
      <c r="G87" s="211"/>
    </row>
    <row r="88" spans="5:7" s="209" customFormat="1" x14ac:dyDescent="0.15">
      <c r="E88" s="309"/>
      <c r="G88" s="211"/>
    </row>
    <row r="89" spans="5:7" s="209" customFormat="1" x14ac:dyDescent="0.15">
      <c r="E89" s="309"/>
      <c r="G89" s="211"/>
    </row>
    <row r="90" spans="5:7" s="209" customFormat="1" x14ac:dyDescent="0.15">
      <c r="E90" s="309"/>
      <c r="G90" s="211"/>
    </row>
    <row r="91" spans="5:7" s="209" customFormat="1" x14ac:dyDescent="0.15">
      <c r="E91" s="309"/>
      <c r="G91" s="211"/>
    </row>
    <row r="92" spans="5:7" s="209" customFormat="1" x14ac:dyDescent="0.15">
      <c r="E92" s="309"/>
      <c r="G92" s="211"/>
    </row>
    <row r="93" spans="5:7" s="209" customFormat="1" x14ac:dyDescent="0.15">
      <c r="E93" s="309"/>
      <c r="G93" s="211"/>
    </row>
    <row r="94" spans="5:7" s="209" customFormat="1" x14ac:dyDescent="0.15">
      <c r="E94" s="309"/>
      <c r="G94" s="211"/>
    </row>
    <row r="95" spans="5:7" s="209" customFormat="1" x14ac:dyDescent="0.15">
      <c r="E95" s="309"/>
      <c r="G95" s="211"/>
    </row>
    <row r="96" spans="5:7" s="209" customFormat="1" x14ac:dyDescent="0.15">
      <c r="E96" s="309"/>
      <c r="G96" s="211"/>
    </row>
    <row r="97" spans="5:7" s="209" customFormat="1" x14ac:dyDescent="0.15">
      <c r="E97" s="309"/>
      <c r="G97" s="211"/>
    </row>
    <row r="98" spans="5:7" s="209" customFormat="1" x14ac:dyDescent="0.15">
      <c r="E98" s="309"/>
      <c r="G98" s="211"/>
    </row>
    <row r="99" spans="5:7" s="209" customFormat="1" x14ac:dyDescent="0.15">
      <c r="E99" s="309"/>
      <c r="G99" s="211"/>
    </row>
    <row r="100" spans="5:7" s="209" customFormat="1" x14ac:dyDescent="0.15">
      <c r="E100" s="309"/>
      <c r="G100" s="211"/>
    </row>
    <row r="101" spans="5:7" s="209" customFormat="1" x14ac:dyDescent="0.15">
      <c r="E101" s="309"/>
      <c r="G101" s="211"/>
    </row>
    <row r="102" spans="5:7" s="209" customFormat="1" x14ac:dyDescent="0.15">
      <c r="E102" s="309"/>
      <c r="G102" s="211"/>
    </row>
    <row r="103" spans="5:7" s="209" customFormat="1" x14ac:dyDescent="0.15">
      <c r="E103" s="309"/>
      <c r="G103" s="211"/>
    </row>
    <row r="104" spans="5:7" s="209" customFormat="1" x14ac:dyDescent="0.15">
      <c r="E104" s="309"/>
      <c r="G104" s="211"/>
    </row>
    <row r="105" spans="5:7" s="209" customFormat="1" x14ac:dyDescent="0.15">
      <c r="E105" s="309"/>
      <c r="G105" s="211"/>
    </row>
    <row r="106" spans="5:7" s="209" customFormat="1" x14ac:dyDescent="0.15">
      <c r="E106" s="309"/>
      <c r="G106" s="211"/>
    </row>
    <row r="107" spans="5:7" s="209" customFormat="1" x14ac:dyDescent="0.15">
      <c r="E107" s="309"/>
      <c r="G107" s="211"/>
    </row>
    <row r="108" spans="5:7" s="209" customFormat="1" x14ac:dyDescent="0.15">
      <c r="E108" s="309"/>
      <c r="G108" s="211"/>
    </row>
    <row r="109" spans="5:7" s="209" customFormat="1" x14ac:dyDescent="0.15">
      <c r="E109" s="309"/>
      <c r="G109" s="211"/>
    </row>
    <row r="110" spans="5:7" s="209" customFormat="1" x14ac:dyDescent="0.15">
      <c r="E110" s="309"/>
      <c r="G110" s="211"/>
    </row>
    <row r="111" spans="5:7" s="209" customFormat="1" x14ac:dyDescent="0.15">
      <c r="E111" s="309"/>
      <c r="G111" s="211"/>
    </row>
    <row r="112" spans="5:7" s="209" customFormat="1" x14ac:dyDescent="0.15">
      <c r="E112" s="309"/>
      <c r="G112" s="211"/>
    </row>
    <row r="113" spans="5:7" s="209" customFormat="1" x14ac:dyDescent="0.15">
      <c r="E113" s="309"/>
      <c r="G113" s="211"/>
    </row>
    <row r="114" spans="5:7" s="209" customFormat="1" x14ac:dyDescent="0.15">
      <c r="E114" s="309"/>
      <c r="G114" s="211"/>
    </row>
    <row r="115" spans="5:7" s="209" customFormat="1" x14ac:dyDescent="0.15">
      <c r="E115" s="309"/>
      <c r="G115" s="211"/>
    </row>
    <row r="116" spans="5:7" s="209" customFormat="1" x14ac:dyDescent="0.15">
      <c r="E116" s="309"/>
      <c r="G116" s="211"/>
    </row>
    <row r="117" spans="5:7" s="209" customFormat="1" x14ac:dyDescent="0.15">
      <c r="E117" s="309"/>
      <c r="G117" s="211"/>
    </row>
    <row r="118" spans="5:7" s="209" customFormat="1" x14ac:dyDescent="0.15">
      <c r="E118" s="309"/>
      <c r="G118" s="211"/>
    </row>
    <row r="119" spans="5:7" s="209" customFormat="1" x14ac:dyDescent="0.15">
      <c r="E119" s="309"/>
      <c r="G119" s="211"/>
    </row>
    <row r="120" spans="5:7" s="209" customFormat="1" x14ac:dyDescent="0.15">
      <c r="E120" s="309"/>
      <c r="G120" s="211"/>
    </row>
    <row r="121" spans="5:7" s="209" customFormat="1" x14ac:dyDescent="0.15">
      <c r="E121" s="309"/>
      <c r="G121" s="211"/>
    </row>
    <row r="122" spans="5:7" s="209" customFormat="1" x14ac:dyDescent="0.15">
      <c r="E122" s="309"/>
      <c r="G122" s="211"/>
    </row>
    <row r="123" spans="5:7" s="209" customFormat="1" x14ac:dyDescent="0.15">
      <c r="E123" s="309"/>
      <c r="G123" s="211"/>
    </row>
    <row r="124" spans="5:7" s="209" customFormat="1" x14ac:dyDescent="0.15">
      <c r="E124" s="309"/>
      <c r="G124" s="211"/>
    </row>
    <row r="125" spans="5:7" s="209" customFormat="1" x14ac:dyDescent="0.15">
      <c r="E125" s="309"/>
      <c r="G125" s="211"/>
    </row>
    <row r="126" spans="5:7" s="209" customFormat="1" x14ac:dyDescent="0.15">
      <c r="E126" s="309"/>
      <c r="G126" s="211"/>
    </row>
    <row r="127" spans="5:7" s="209" customFormat="1" x14ac:dyDescent="0.15">
      <c r="E127" s="309"/>
      <c r="G127" s="211"/>
    </row>
    <row r="128" spans="5:7" s="209" customFormat="1" x14ac:dyDescent="0.15">
      <c r="E128" s="309"/>
      <c r="G128" s="211"/>
    </row>
    <row r="129" spans="5:7" s="209" customFormat="1" x14ac:dyDescent="0.15">
      <c r="E129" s="309"/>
      <c r="G129" s="211"/>
    </row>
    <row r="130" spans="5:7" s="209" customFormat="1" x14ac:dyDescent="0.15">
      <c r="E130" s="309"/>
      <c r="G130" s="211"/>
    </row>
    <row r="131" spans="5:7" s="209" customFormat="1" x14ac:dyDescent="0.15">
      <c r="E131" s="309"/>
      <c r="G131" s="211"/>
    </row>
    <row r="132" spans="5:7" s="209" customFormat="1" x14ac:dyDescent="0.15">
      <c r="E132" s="309"/>
      <c r="G132" s="211"/>
    </row>
    <row r="133" spans="5:7" s="209" customFormat="1" x14ac:dyDescent="0.15">
      <c r="E133" s="309"/>
      <c r="G133" s="211"/>
    </row>
    <row r="134" spans="5:7" s="209" customFormat="1" x14ac:dyDescent="0.15">
      <c r="E134" s="309"/>
      <c r="G134" s="211"/>
    </row>
    <row r="135" spans="5:7" s="209" customFormat="1" x14ac:dyDescent="0.15">
      <c r="E135" s="309"/>
      <c r="G135" s="211"/>
    </row>
    <row r="136" spans="5:7" s="209" customFormat="1" x14ac:dyDescent="0.15">
      <c r="E136" s="309"/>
      <c r="G136" s="211"/>
    </row>
    <row r="137" spans="5:7" s="209" customFormat="1" x14ac:dyDescent="0.15">
      <c r="E137" s="309"/>
      <c r="G137" s="211"/>
    </row>
    <row r="138" spans="5:7" s="209" customFormat="1" x14ac:dyDescent="0.15">
      <c r="E138" s="309"/>
      <c r="G138" s="211"/>
    </row>
    <row r="139" spans="5:7" s="209" customFormat="1" x14ac:dyDescent="0.15">
      <c r="E139" s="309"/>
      <c r="G139" s="211"/>
    </row>
    <row r="140" spans="5:7" s="209" customFormat="1" x14ac:dyDescent="0.15">
      <c r="E140" s="309"/>
      <c r="G140" s="211"/>
    </row>
    <row r="141" spans="5:7" s="209" customFormat="1" x14ac:dyDescent="0.15">
      <c r="E141" s="309"/>
      <c r="G141" s="211"/>
    </row>
    <row r="142" spans="5:7" s="209" customFormat="1" x14ac:dyDescent="0.15">
      <c r="E142" s="309"/>
      <c r="G142" s="211"/>
    </row>
    <row r="143" spans="5:7" s="209" customFormat="1" x14ac:dyDescent="0.15">
      <c r="E143" s="309"/>
      <c r="G143" s="211"/>
    </row>
    <row r="144" spans="5:7" s="209" customFormat="1" x14ac:dyDescent="0.15">
      <c r="E144" s="309"/>
      <c r="G144" s="211"/>
    </row>
    <row r="145" spans="5:7" s="209" customFormat="1" x14ac:dyDescent="0.15">
      <c r="E145" s="309"/>
      <c r="G145" s="211"/>
    </row>
    <row r="146" spans="5:7" s="209" customFormat="1" x14ac:dyDescent="0.15">
      <c r="E146" s="309"/>
      <c r="G146" s="211"/>
    </row>
    <row r="147" spans="5:7" s="209" customFormat="1" x14ac:dyDescent="0.15">
      <c r="E147" s="309"/>
      <c r="G147" s="211"/>
    </row>
    <row r="148" spans="5:7" s="209" customFormat="1" x14ac:dyDescent="0.15">
      <c r="E148" s="309"/>
      <c r="G148" s="211"/>
    </row>
    <row r="149" spans="5:7" s="209" customFormat="1" x14ac:dyDescent="0.15">
      <c r="E149" s="309"/>
      <c r="G149" s="211"/>
    </row>
    <row r="150" spans="5:7" s="209" customFormat="1" x14ac:dyDescent="0.15">
      <c r="E150" s="309"/>
      <c r="G150" s="211"/>
    </row>
    <row r="151" spans="5:7" s="209" customFormat="1" x14ac:dyDescent="0.15">
      <c r="E151" s="309"/>
      <c r="G151" s="211"/>
    </row>
    <row r="152" spans="5:7" s="209" customFormat="1" x14ac:dyDescent="0.15">
      <c r="E152" s="309"/>
      <c r="G152" s="211"/>
    </row>
    <row r="153" spans="5:7" s="209" customFormat="1" x14ac:dyDescent="0.15">
      <c r="E153" s="309"/>
      <c r="G153" s="211"/>
    </row>
    <row r="154" spans="5:7" s="209" customFormat="1" x14ac:dyDescent="0.15">
      <c r="E154" s="309"/>
      <c r="G154" s="211"/>
    </row>
    <row r="155" spans="5:7" s="209" customFormat="1" x14ac:dyDescent="0.15">
      <c r="E155" s="309"/>
      <c r="G155" s="211"/>
    </row>
    <row r="156" spans="5:7" s="209" customFormat="1" x14ac:dyDescent="0.15">
      <c r="E156" s="309"/>
      <c r="G156" s="211"/>
    </row>
    <row r="157" spans="5:7" s="209" customFormat="1" x14ac:dyDescent="0.15">
      <c r="E157" s="309"/>
      <c r="G157" s="211"/>
    </row>
    <row r="158" spans="5:7" s="209" customFormat="1" x14ac:dyDescent="0.15">
      <c r="E158" s="309"/>
      <c r="G158" s="211"/>
    </row>
    <row r="159" spans="5:7" s="209" customFormat="1" x14ac:dyDescent="0.15">
      <c r="E159" s="309"/>
      <c r="G159" s="211"/>
    </row>
    <row r="160" spans="5:7" s="209" customFormat="1" x14ac:dyDescent="0.15">
      <c r="E160" s="309"/>
      <c r="G160" s="211"/>
    </row>
    <row r="161" spans="5:7" s="209" customFormat="1" x14ac:dyDescent="0.15">
      <c r="E161" s="309"/>
      <c r="G161" s="211"/>
    </row>
    <row r="162" spans="5:7" s="209" customFormat="1" x14ac:dyDescent="0.15">
      <c r="E162" s="309"/>
      <c r="G162" s="211"/>
    </row>
    <row r="163" spans="5:7" s="209" customFormat="1" x14ac:dyDescent="0.15">
      <c r="E163" s="309"/>
      <c r="G163" s="211"/>
    </row>
    <row r="164" spans="5:7" s="209" customFormat="1" x14ac:dyDescent="0.15">
      <c r="E164" s="309"/>
      <c r="G164" s="211"/>
    </row>
    <row r="165" spans="5:7" s="209" customFormat="1" x14ac:dyDescent="0.15">
      <c r="E165" s="309"/>
      <c r="G165" s="211"/>
    </row>
    <row r="166" spans="5:7" s="209" customFormat="1" x14ac:dyDescent="0.15">
      <c r="E166" s="309"/>
      <c r="G166" s="211"/>
    </row>
    <row r="167" spans="5:7" s="209" customFormat="1" x14ac:dyDescent="0.15">
      <c r="E167" s="309"/>
      <c r="G167" s="211"/>
    </row>
    <row r="168" spans="5:7" s="209" customFormat="1" x14ac:dyDescent="0.15">
      <c r="E168" s="309"/>
      <c r="G168" s="211"/>
    </row>
    <row r="169" spans="5:7" s="209" customFormat="1" x14ac:dyDescent="0.15">
      <c r="E169" s="309"/>
      <c r="G169" s="211"/>
    </row>
    <row r="170" spans="5:7" s="209" customFormat="1" x14ac:dyDescent="0.15">
      <c r="E170" s="309"/>
      <c r="G170" s="211"/>
    </row>
    <row r="171" spans="5:7" s="209" customFormat="1" x14ac:dyDescent="0.15">
      <c r="E171" s="309"/>
      <c r="G171" s="211"/>
    </row>
    <row r="172" spans="5:7" s="209" customFormat="1" x14ac:dyDescent="0.15">
      <c r="E172" s="309"/>
      <c r="G172" s="211"/>
    </row>
    <row r="173" spans="5:7" s="209" customFormat="1" x14ac:dyDescent="0.15">
      <c r="E173" s="309"/>
      <c r="G173" s="211"/>
    </row>
    <row r="174" spans="5:7" s="209" customFormat="1" x14ac:dyDescent="0.15">
      <c r="E174" s="309"/>
      <c r="G174" s="211"/>
    </row>
    <row r="175" spans="5:7" s="209" customFormat="1" x14ac:dyDescent="0.15">
      <c r="E175" s="309"/>
      <c r="G175" s="211"/>
    </row>
    <row r="176" spans="5:7" s="209" customFormat="1" x14ac:dyDescent="0.15">
      <c r="E176" s="309"/>
      <c r="G176" s="211"/>
    </row>
    <row r="177" spans="5:7" s="209" customFormat="1" x14ac:dyDescent="0.15">
      <c r="E177" s="309"/>
      <c r="G177" s="211"/>
    </row>
    <row r="178" spans="5:7" s="209" customFormat="1" x14ac:dyDescent="0.15">
      <c r="E178" s="309"/>
      <c r="G178" s="211"/>
    </row>
    <row r="179" spans="5:7" s="209" customFormat="1" x14ac:dyDescent="0.15">
      <c r="E179" s="309"/>
      <c r="G179" s="211"/>
    </row>
    <row r="180" spans="5:7" s="209" customFormat="1" x14ac:dyDescent="0.15">
      <c r="E180" s="309"/>
      <c r="G180" s="211"/>
    </row>
    <row r="181" spans="5:7" s="209" customFormat="1" x14ac:dyDescent="0.15">
      <c r="E181" s="309"/>
      <c r="G181" s="211"/>
    </row>
    <row r="182" spans="5:7" s="209" customFormat="1" x14ac:dyDescent="0.15">
      <c r="E182" s="309"/>
      <c r="G182" s="211"/>
    </row>
    <row r="183" spans="5:7" s="209" customFormat="1" x14ac:dyDescent="0.15">
      <c r="E183" s="309"/>
      <c r="G183" s="211"/>
    </row>
    <row r="184" spans="5:7" s="209" customFormat="1" x14ac:dyDescent="0.15">
      <c r="E184" s="309"/>
      <c r="G184" s="211"/>
    </row>
    <row r="185" spans="5:7" s="209" customFormat="1" x14ac:dyDescent="0.15">
      <c r="E185" s="309"/>
      <c r="G185" s="211"/>
    </row>
    <row r="186" spans="5:7" s="209" customFormat="1" x14ac:dyDescent="0.15">
      <c r="E186" s="309"/>
      <c r="G186" s="211"/>
    </row>
    <row r="187" spans="5:7" s="209" customFormat="1" x14ac:dyDescent="0.15">
      <c r="E187" s="309"/>
      <c r="G187" s="211"/>
    </row>
    <row r="188" spans="5:7" s="209" customFormat="1" x14ac:dyDescent="0.15">
      <c r="E188" s="309"/>
      <c r="G188" s="211"/>
    </row>
    <row r="189" spans="5:7" s="209" customFormat="1" x14ac:dyDescent="0.15">
      <c r="E189" s="309"/>
      <c r="G189" s="211"/>
    </row>
    <row r="190" spans="5:7" s="209" customFormat="1" x14ac:dyDescent="0.15">
      <c r="E190" s="309"/>
      <c r="G190" s="211"/>
    </row>
    <row r="191" spans="5:7" s="209" customFormat="1" x14ac:dyDescent="0.15">
      <c r="E191" s="309"/>
      <c r="G191" s="211"/>
    </row>
    <row r="192" spans="5:7" s="209" customFormat="1" x14ac:dyDescent="0.15">
      <c r="E192" s="309"/>
      <c r="G192" s="211"/>
    </row>
    <row r="193" spans="5:7" s="209" customFormat="1" x14ac:dyDescent="0.15">
      <c r="E193" s="309"/>
      <c r="G193" s="211"/>
    </row>
    <row r="194" spans="5:7" s="209" customFormat="1" x14ac:dyDescent="0.15">
      <c r="E194" s="309"/>
      <c r="G194" s="211"/>
    </row>
    <row r="195" spans="5:7" s="209" customFormat="1" x14ac:dyDescent="0.15">
      <c r="E195" s="309"/>
      <c r="G195" s="211"/>
    </row>
    <row r="196" spans="5:7" s="209" customFormat="1" x14ac:dyDescent="0.15">
      <c r="E196" s="309"/>
      <c r="G196" s="211"/>
    </row>
    <row r="197" spans="5:7" s="209" customFormat="1" x14ac:dyDescent="0.15">
      <c r="E197" s="309"/>
      <c r="G197" s="211"/>
    </row>
    <row r="198" spans="5:7" s="209" customFormat="1" x14ac:dyDescent="0.15">
      <c r="E198" s="309"/>
      <c r="G198" s="211"/>
    </row>
    <row r="199" spans="5:7" s="209" customFormat="1" x14ac:dyDescent="0.15">
      <c r="E199" s="309"/>
      <c r="G199" s="211"/>
    </row>
    <row r="200" spans="5:7" s="209" customFormat="1" x14ac:dyDescent="0.15">
      <c r="E200" s="309"/>
      <c r="G200" s="211"/>
    </row>
    <row r="201" spans="5:7" s="209" customFormat="1" x14ac:dyDescent="0.15">
      <c r="E201" s="309"/>
      <c r="G201" s="211"/>
    </row>
    <row r="202" spans="5:7" s="209" customFormat="1" x14ac:dyDescent="0.15">
      <c r="E202" s="309"/>
      <c r="G202" s="211"/>
    </row>
    <row r="203" spans="5:7" s="209" customFormat="1" x14ac:dyDescent="0.15">
      <c r="E203" s="309"/>
      <c r="G203" s="211"/>
    </row>
    <row r="204" spans="5:7" s="209" customFormat="1" x14ac:dyDescent="0.15">
      <c r="E204" s="309"/>
      <c r="G204" s="211"/>
    </row>
    <row r="205" spans="5:7" s="209" customFormat="1" x14ac:dyDescent="0.15">
      <c r="E205" s="309"/>
      <c r="G205" s="211"/>
    </row>
    <row r="206" spans="5:7" s="209" customFormat="1" x14ac:dyDescent="0.15">
      <c r="E206" s="309"/>
      <c r="G206" s="211"/>
    </row>
    <row r="207" spans="5:7" s="209" customFormat="1" x14ac:dyDescent="0.15">
      <c r="E207" s="309"/>
      <c r="G207" s="211"/>
    </row>
    <row r="208" spans="5:7" s="209" customFormat="1" x14ac:dyDescent="0.15">
      <c r="E208" s="309"/>
      <c r="G208" s="211"/>
    </row>
    <row r="209" spans="5:7" s="209" customFormat="1" x14ac:dyDescent="0.15">
      <c r="E209" s="309"/>
      <c r="G209" s="211"/>
    </row>
    <row r="210" spans="5:7" s="209" customFormat="1" x14ac:dyDescent="0.15">
      <c r="E210" s="309"/>
      <c r="G210" s="211"/>
    </row>
    <row r="211" spans="5:7" s="209" customFormat="1" x14ac:dyDescent="0.15">
      <c r="E211" s="309"/>
      <c r="G211" s="211"/>
    </row>
    <row r="212" spans="5:7" s="209" customFormat="1" x14ac:dyDescent="0.15">
      <c r="E212" s="309"/>
      <c r="G212" s="211"/>
    </row>
    <row r="213" spans="5:7" s="209" customFormat="1" x14ac:dyDescent="0.15">
      <c r="E213" s="309"/>
      <c r="G213" s="211"/>
    </row>
    <row r="214" spans="5:7" s="209" customFormat="1" x14ac:dyDescent="0.15">
      <c r="E214" s="309"/>
      <c r="G214" s="211"/>
    </row>
    <row r="215" spans="5:7" s="209" customFormat="1" x14ac:dyDescent="0.15">
      <c r="E215" s="309"/>
      <c r="G215" s="211"/>
    </row>
    <row r="216" spans="5:7" s="209" customFormat="1" x14ac:dyDescent="0.15">
      <c r="E216" s="309"/>
      <c r="G216" s="211"/>
    </row>
    <row r="217" spans="5:7" s="209" customFormat="1" x14ac:dyDescent="0.15">
      <c r="E217" s="309"/>
      <c r="G217" s="211"/>
    </row>
    <row r="218" spans="5:7" s="209" customFormat="1" x14ac:dyDescent="0.15">
      <c r="E218" s="309"/>
      <c r="G218" s="211"/>
    </row>
    <row r="219" spans="5:7" s="209" customFormat="1" x14ac:dyDescent="0.15">
      <c r="E219" s="309"/>
      <c r="G219" s="211"/>
    </row>
    <row r="220" spans="5:7" s="209" customFormat="1" x14ac:dyDescent="0.15">
      <c r="E220" s="309"/>
      <c r="G220" s="211"/>
    </row>
    <row r="221" spans="5:7" s="209" customFormat="1" x14ac:dyDescent="0.15">
      <c r="E221" s="309"/>
      <c r="G221" s="211"/>
    </row>
    <row r="222" spans="5:7" s="209" customFormat="1" x14ac:dyDescent="0.15">
      <c r="E222" s="309"/>
      <c r="G222" s="211"/>
    </row>
    <row r="223" spans="5:7" s="209" customFormat="1" x14ac:dyDescent="0.15">
      <c r="E223" s="309"/>
      <c r="G223" s="211"/>
    </row>
    <row r="224" spans="5:7" s="209" customFormat="1" x14ac:dyDescent="0.15">
      <c r="E224" s="309"/>
      <c r="G224" s="211"/>
    </row>
    <row r="225" spans="5:7" s="209" customFormat="1" x14ac:dyDescent="0.15">
      <c r="E225" s="309"/>
      <c r="G225" s="211"/>
    </row>
    <row r="226" spans="5:7" s="209" customFormat="1" x14ac:dyDescent="0.15">
      <c r="E226" s="309"/>
      <c r="G226" s="211"/>
    </row>
    <row r="227" spans="5:7" s="209" customFormat="1" x14ac:dyDescent="0.15">
      <c r="E227" s="309"/>
      <c r="G227" s="211"/>
    </row>
    <row r="228" spans="5:7" s="209" customFormat="1" x14ac:dyDescent="0.15">
      <c r="E228" s="309"/>
      <c r="G228" s="211"/>
    </row>
    <row r="229" spans="5:7" s="209" customFormat="1" x14ac:dyDescent="0.15">
      <c r="E229" s="309"/>
      <c r="G229" s="211"/>
    </row>
    <row r="230" spans="5:7" s="209" customFormat="1" x14ac:dyDescent="0.15">
      <c r="E230" s="309"/>
      <c r="G230" s="211"/>
    </row>
    <row r="231" spans="5:7" s="209" customFormat="1" x14ac:dyDescent="0.15">
      <c r="E231" s="309"/>
      <c r="G231" s="211"/>
    </row>
    <row r="232" spans="5:7" s="209" customFormat="1" x14ac:dyDescent="0.15">
      <c r="E232" s="309"/>
      <c r="G232" s="211"/>
    </row>
    <row r="233" spans="5:7" s="209" customFormat="1" x14ac:dyDescent="0.15">
      <c r="E233" s="309"/>
      <c r="G233" s="211"/>
    </row>
    <row r="234" spans="5:7" s="209" customFormat="1" x14ac:dyDescent="0.15">
      <c r="E234" s="309"/>
      <c r="G234" s="211"/>
    </row>
    <row r="235" spans="5:7" s="209" customFormat="1" x14ac:dyDescent="0.15">
      <c r="E235" s="309"/>
      <c r="G235" s="211"/>
    </row>
    <row r="236" spans="5:7" s="209" customFormat="1" x14ac:dyDescent="0.15">
      <c r="E236" s="309"/>
      <c r="G236" s="211"/>
    </row>
    <row r="237" spans="5:7" s="209" customFormat="1" x14ac:dyDescent="0.15">
      <c r="E237" s="309"/>
      <c r="G237" s="211"/>
    </row>
    <row r="238" spans="5:7" s="209" customFormat="1" x14ac:dyDescent="0.15">
      <c r="E238" s="309"/>
      <c r="G238" s="211"/>
    </row>
    <row r="239" spans="5:7" s="209" customFormat="1" x14ac:dyDescent="0.15">
      <c r="E239" s="309"/>
      <c r="G239" s="211"/>
    </row>
    <row r="240" spans="5:7" s="209" customFormat="1" x14ac:dyDescent="0.15">
      <c r="E240" s="309"/>
      <c r="G240" s="211"/>
    </row>
    <row r="241" spans="5:7" s="209" customFormat="1" x14ac:dyDescent="0.15">
      <c r="E241" s="309"/>
      <c r="G241" s="211"/>
    </row>
    <row r="242" spans="5:7" s="209" customFormat="1" x14ac:dyDescent="0.15">
      <c r="E242" s="309"/>
      <c r="G242" s="211"/>
    </row>
    <row r="243" spans="5:7" s="209" customFormat="1" x14ac:dyDescent="0.15">
      <c r="E243" s="309"/>
      <c r="G243" s="211"/>
    </row>
    <row r="244" spans="5:7" s="209" customFormat="1" x14ac:dyDescent="0.15">
      <c r="E244" s="309"/>
      <c r="G244" s="211"/>
    </row>
    <row r="245" spans="5:7" s="209" customFormat="1" x14ac:dyDescent="0.15">
      <c r="E245" s="309"/>
      <c r="G245" s="211"/>
    </row>
    <row r="246" spans="5:7" s="209" customFormat="1" x14ac:dyDescent="0.15">
      <c r="E246" s="309"/>
      <c r="G246" s="211"/>
    </row>
    <row r="247" spans="5:7" s="209" customFormat="1" x14ac:dyDescent="0.15">
      <c r="E247" s="309"/>
      <c r="G247" s="211"/>
    </row>
    <row r="248" spans="5:7" s="209" customFormat="1" x14ac:dyDescent="0.15">
      <c r="E248" s="309"/>
      <c r="G248" s="211"/>
    </row>
    <row r="249" spans="5:7" s="209" customFormat="1" x14ac:dyDescent="0.15">
      <c r="E249" s="309"/>
      <c r="G249" s="211"/>
    </row>
    <row r="250" spans="5:7" s="209" customFormat="1" x14ac:dyDescent="0.15">
      <c r="E250" s="309"/>
      <c r="G250" s="211"/>
    </row>
    <row r="251" spans="5:7" s="209" customFormat="1" x14ac:dyDescent="0.15">
      <c r="E251" s="309"/>
      <c r="G251" s="211"/>
    </row>
    <row r="252" spans="5:7" s="209" customFormat="1" x14ac:dyDescent="0.15">
      <c r="E252" s="309"/>
      <c r="G252" s="211"/>
    </row>
    <row r="253" spans="5:7" s="209" customFormat="1" x14ac:dyDescent="0.15">
      <c r="E253" s="309"/>
      <c r="G253" s="211"/>
    </row>
    <row r="254" spans="5:7" s="209" customFormat="1" x14ac:dyDescent="0.15">
      <c r="E254" s="309"/>
      <c r="G254" s="211"/>
    </row>
    <row r="255" spans="5:7" s="209" customFormat="1" x14ac:dyDescent="0.15">
      <c r="E255" s="309"/>
      <c r="G255" s="211"/>
    </row>
    <row r="256" spans="5:7" s="209" customFormat="1" x14ac:dyDescent="0.15">
      <c r="E256" s="309"/>
      <c r="G256" s="211"/>
    </row>
    <row r="257" spans="5:7" s="209" customFormat="1" x14ac:dyDescent="0.15">
      <c r="E257" s="309"/>
      <c r="G257" s="211"/>
    </row>
    <row r="258" spans="5:7" s="209" customFormat="1" x14ac:dyDescent="0.15">
      <c r="E258" s="309"/>
      <c r="G258" s="211"/>
    </row>
    <row r="259" spans="5:7" s="209" customFormat="1" x14ac:dyDescent="0.15">
      <c r="E259" s="309"/>
      <c r="G259" s="211"/>
    </row>
    <row r="260" spans="5:7" s="209" customFormat="1" x14ac:dyDescent="0.15">
      <c r="E260" s="309"/>
      <c r="G260" s="211"/>
    </row>
    <row r="261" spans="5:7" s="209" customFormat="1" x14ac:dyDescent="0.15">
      <c r="E261" s="309"/>
      <c r="G261" s="211"/>
    </row>
    <row r="262" spans="5:7" s="209" customFormat="1" x14ac:dyDescent="0.15">
      <c r="E262" s="309"/>
      <c r="G262" s="211"/>
    </row>
    <row r="263" spans="5:7" s="209" customFormat="1" x14ac:dyDescent="0.15">
      <c r="E263" s="309"/>
      <c r="G263" s="211"/>
    </row>
    <row r="264" spans="5:7" s="209" customFormat="1" x14ac:dyDescent="0.15">
      <c r="E264" s="309"/>
      <c r="G264" s="211"/>
    </row>
    <row r="265" spans="5:7" s="209" customFormat="1" x14ac:dyDescent="0.15">
      <c r="E265" s="309"/>
      <c r="G265" s="211"/>
    </row>
    <row r="266" spans="5:7" s="209" customFormat="1" x14ac:dyDescent="0.15">
      <c r="E266" s="309"/>
      <c r="G266" s="211"/>
    </row>
    <row r="267" spans="5:7" s="209" customFormat="1" x14ac:dyDescent="0.15">
      <c r="E267" s="309"/>
      <c r="G267" s="211"/>
    </row>
    <row r="268" spans="5:7" s="209" customFormat="1" x14ac:dyDescent="0.15">
      <c r="E268" s="309"/>
      <c r="G268" s="211"/>
    </row>
    <row r="269" spans="5:7" s="209" customFormat="1" x14ac:dyDescent="0.15">
      <c r="E269" s="309"/>
      <c r="G269" s="211"/>
    </row>
    <row r="270" spans="5:7" s="209" customFormat="1" x14ac:dyDescent="0.15">
      <c r="E270" s="309"/>
      <c r="G270" s="211"/>
    </row>
    <row r="271" spans="5:7" s="209" customFormat="1" x14ac:dyDescent="0.15">
      <c r="E271" s="309"/>
      <c r="G271" s="211"/>
    </row>
    <row r="272" spans="5:7" s="209" customFormat="1" x14ac:dyDescent="0.15">
      <c r="E272" s="309"/>
      <c r="G272" s="211"/>
    </row>
    <row r="273" spans="5:7" s="209" customFormat="1" x14ac:dyDescent="0.15">
      <c r="E273" s="309"/>
      <c r="G273" s="211"/>
    </row>
    <row r="274" spans="5:7" s="209" customFormat="1" x14ac:dyDescent="0.15">
      <c r="E274" s="309"/>
      <c r="G274" s="211"/>
    </row>
    <row r="275" spans="5:7" s="209" customFormat="1" x14ac:dyDescent="0.15">
      <c r="E275" s="309"/>
      <c r="G275" s="211"/>
    </row>
    <row r="276" spans="5:7" s="209" customFormat="1" x14ac:dyDescent="0.15">
      <c r="E276" s="309"/>
      <c r="G276" s="211"/>
    </row>
    <row r="277" spans="5:7" s="209" customFormat="1" x14ac:dyDescent="0.15">
      <c r="E277" s="309"/>
      <c r="G277" s="211"/>
    </row>
    <row r="278" spans="5:7" s="209" customFormat="1" x14ac:dyDescent="0.15">
      <c r="E278" s="309"/>
      <c r="G278" s="211"/>
    </row>
    <row r="279" spans="5:7" s="209" customFormat="1" x14ac:dyDescent="0.15">
      <c r="E279" s="309"/>
      <c r="G279" s="211"/>
    </row>
    <row r="280" spans="5:7" s="209" customFormat="1" x14ac:dyDescent="0.15">
      <c r="E280" s="309"/>
      <c r="G280" s="211"/>
    </row>
    <row r="281" spans="5:7" s="209" customFormat="1" x14ac:dyDescent="0.15">
      <c r="E281" s="309"/>
      <c r="G281" s="211"/>
    </row>
    <row r="282" spans="5:7" s="209" customFormat="1" x14ac:dyDescent="0.15">
      <c r="E282" s="309"/>
      <c r="G282" s="211"/>
    </row>
    <row r="283" spans="5:7" s="209" customFormat="1" x14ac:dyDescent="0.15">
      <c r="E283" s="309"/>
      <c r="G283" s="211"/>
    </row>
    <row r="284" spans="5:7" s="209" customFormat="1" x14ac:dyDescent="0.15">
      <c r="E284" s="309"/>
      <c r="G284" s="211"/>
    </row>
    <row r="285" spans="5:7" s="209" customFormat="1" x14ac:dyDescent="0.15">
      <c r="E285" s="309"/>
      <c r="G285" s="211"/>
    </row>
    <row r="286" spans="5:7" s="209" customFormat="1" x14ac:dyDescent="0.15">
      <c r="E286" s="309"/>
      <c r="G286" s="211"/>
    </row>
    <row r="287" spans="5:7" s="209" customFormat="1" x14ac:dyDescent="0.15">
      <c r="E287" s="309"/>
      <c r="G287" s="211"/>
    </row>
    <row r="288" spans="5:7" s="209" customFormat="1" x14ac:dyDescent="0.15">
      <c r="E288" s="309"/>
      <c r="G288" s="211"/>
    </row>
    <row r="289" spans="5:7" s="209" customFormat="1" x14ac:dyDescent="0.15">
      <c r="E289" s="309"/>
      <c r="G289" s="211"/>
    </row>
    <row r="290" spans="5:7" s="209" customFormat="1" x14ac:dyDescent="0.15">
      <c r="E290" s="309"/>
      <c r="G290" s="211"/>
    </row>
    <row r="291" spans="5:7" s="209" customFormat="1" x14ac:dyDescent="0.15">
      <c r="E291" s="309"/>
      <c r="G291" s="211"/>
    </row>
    <row r="292" spans="5:7" s="209" customFormat="1" x14ac:dyDescent="0.15">
      <c r="E292" s="309"/>
      <c r="G292" s="211"/>
    </row>
    <row r="293" spans="5:7" s="209" customFormat="1" x14ac:dyDescent="0.15">
      <c r="E293" s="309"/>
      <c r="G293" s="211"/>
    </row>
    <row r="294" spans="5:7" s="209" customFormat="1" x14ac:dyDescent="0.15">
      <c r="E294" s="309"/>
      <c r="G294" s="211"/>
    </row>
    <row r="295" spans="5:7" s="209" customFormat="1" x14ac:dyDescent="0.15">
      <c r="E295" s="309"/>
      <c r="G295" s="211"/>
    </row>
    <row r="296" spans="5:7" s="209" customFormat="1" x14ac:dyDescent="0.15">
      <c r="E296" s="309"/>
      <c r="G296" s="211"/>
    </row>
    <row r="297" spans="5:7" s="209" customFormat="1" x14ac:dyDescent="0.15">
      <c r="E297" s="309"/>
      <c r="G297" s="211"/>
    </row>
    <row r="298" spans="5:7" s="209" customFormat="1" x14ac:dyDescent="0.15">
      <c r="E298" s="309"/>
      <c r="G298" s="211"/>
    </row>
    <row r="299" spans="5:7" s="209" customFormat="1" x14ac:dyDescent="0.15">
      <c r="E299" s="309"/>
      <c r="G299" s="211"/>
    </row>
    <row r="300" spans="5:7" s="209" customFormat="1" x14ac:dyDescent="0.15">
      <c r="E300" s="309"/>
      <c r="G300" s="211"/>
    </row>
    <row r="301" spans="5:7" s="209" customFormat="1" x14ac:dyDescent="0.15">
      <c r="E301" s="309"/>
      <c r="G301" s="211"/>
    </row>
    <row r="302" spans="5:7" s="209" customFormat="1" x14ac:dyDescent="0.15">
      <c r="E302" s="309"/>
      <c r="G302" s="211"/>
    </row>
    <row r="303" spans="5:7" s="209" customFormat="1" x14ac:dyDescent="0.15">
      <c r="E303" s="309"/>
      <c r="G303" s="211"/>
    </row>
    <row r="304" spans="5:7" s="209" customFormat="1" x14ac:dyDescent="0.15">
      <c r="E304" s="309"/>
      <c r="G304" s="211"/>
    </row>
    <row r="305" spans="5:7" s="209" customFormat="1" x14ac:dyDescent="0.15">
      <c r="E305" s="309"/>
      <c r="G305" s="211"/>
    </row>
    <row r="306" spans="5:7" s="209" customFormat="1" x14ac:dyDescent="0.15">
      <c r="E306" s="309"/>
      <c r="G306" s="211"/>
    </row>
    <row r="307" spans="5:7" s="209" customFormat="1" x14ac:dyDescent="0.15">
      <c r="E307" s="309"/>
      <c r="G307" s="211"/>
    </row>
    <row r="308" spans="5:7" s="209" customFormat="1" x14ac:dyDescent="0.15">
      <c r="E308" s="309"/>
      <c r="G308" s="211"/>
    </row>
    <row r="309" spans="5:7" s="209" customFormat="1" x14ac:dyDescent="0.15">
      <c r="E309" s="309"/>
      <c r="G309" s="211"/>
    </row>
    <row r="310" spans="5:7" s="209" customFormat="1" x14ac:dyDescent="0.15">
      <c r="E310" s="309"/>
      <c r="G310" s="211"/>
    </row>
    <row r="311" spans="5:7" s="209" customFormat="1" x14ac:dyDescent="0.15">
      <c r="E311" s="309"/>
      <c r="G311" s="211"/>
    </row>
    <row r="312" spans="5:7" s="209" customFormat="1" x14ac:dyDescent="0.15">
      <c r="E312" s="309"/>
      <c r="G312" s="211"/>
    </row>
    <row r="313" spans="5:7" s="209" customFormat="1" x14ac:dyDescent="0.15">
      <c r="E313" s="309"/>
      <c r="G313" s="211"/>
    </row>
    <row r="314" spans="5:7" s="209" customFormat="1" x14ac:dyDescent="0.15">
      <c r="E314" s="309"/>
      <c r="G314" s="211"/>
    </row>
    <row r="315" spans="5:7" s="209" customFormat="1" x14ac:dyDescent="0.15">
      <c r="E315" s="309"/>
      <c r="G315" s="211"/>
    </row>
    <row r="316" spans="5:7" s="209" customFormat="1" x14ac:dyDescent="0.15">
      <c r="E316" s="309"/>
      <c r="G316" s="211"/>
    </row>
    <row r="317" spans="5:7" s="209" customFormat="1" x14ac:dyDescent="0.15">
      <c r="E317" s="309"/>
      <c r="G317" s="211"/>
    </row>
    <row r="318" spans="5:7" s="209" customFormat="1" x14ac:dyDescent="0.15">
      <c r="E318" s="309"/>
      <c r="G318" s="211"/>
    </row>
    <row r="319" spans="5:7" s="209" customFormat="1" x14ac:dyDescent="0.15">
      <c r="E319" s="309"/>
      <c r="G319" s="211"/>
    </row>
    <row r="320" spans="5:7" s="209" customFormat="1" x14ac:dyDescent="0.15">
      <c r="E320" s="309"/>
      <c r="G320" s="211"/>
    </row>
    <row r="321" spans="5:7" s="209" customFormat="1" x14ac:dyDescent="0.15">
      <c r="E321" s="309"/>
      <c r="G321" s="211"/>
    </row>
    <row r="322" spans="5:7" s="209" customFormat="1" x14ac:dyDescent="0.15">
      <c r="E322" s="309"/>
      <c r="G322" s="211"/>
    </row>
    <row r="323" spans="5:7" s="209" customFormat="1" x14ac:dyDescent="0.15">
      <c r="E323" s="309"/>
      <c r="G323" s="211"/>
    </row>
    <row r="324" spans="5:7" s="209" customFormat="1" x14ac:dyDescent="0.15">
      <c r="E324" s="309"/>
      <c r="G324" s="211"/>
    </row>
    <row r="325" spans="5:7" s="209" customFormat="1" x14ac:dyDescent="0.15">
      <c r="E325" s="309"/>
      <c r="G325" s="211"/>
    </row>
    <row r="326" spans="5:7" s="209" customFormat="1" x14ac:dyDescent="0.15">
      <c r="E326" s="309"/>
      <c r="G326" s="211"/>
    </row>
    <row r="327" spans="5:7" s="209" customFormat="1" x14ac:dyDescent="0.15">
      <c r="E327" s="309"/>
      <c r="G327" s="211"/>
    </row>
    <row r="328" spans="5:7" s="209" customFormat="1" x14ac:dyDescent="0.15">
      <c r="E328" s="309"/>
      <c r="G328" s="211"/>
    </row>
    <row r="329" spans="5:7" s="209" customFormat="1" x14ac:dyDescent="0.15">
      <c r="E329" s="309"/>
      <c r="G329" s="211"/>
    </row>
    <row r="330" spans="5:7" s="209" customFormat="1" x14ac:dyDescent="0.15">
      <c r="E330" s="309"/>
      <c r="G330" s="211"/>
    </row>
    <row r="331" spans="5:7" s="209" customFormat="1" x14ac:dyDescent="0.15">
      <c r="E331" s="309"/>
      <c r="G331" s="211"/>
    </row>
    <row r="332" spans="5:7" s="209" customFormat="1" x14ac:dyDescent="0.15">
      <c r="E332" s="309"/>
      <c r="G332" s="211"/>
    </row>
    <row r="333" spans="5:7" s="209" customFormat="1" x14ac:dyDescent="0.15">
      <c r="E333" s="309"/>
      <c r="G333" s="211"/>
    </row>
    <row r="334" spans="5:7" s="209" customFormat="1" x14ac:dyDescent="0.15">
      <c r="E334" s="309"/>
      <c r="G334" s="211"/>
    </row>
    <row r="335" spans="5:7" s="209" customFormat="1" x14ac:dyDescent="0.15">
      <c r="E335" s="309"/>
      <c r="G335" s="211"/>
    </row>
    <row r="336" spans="5:7" s="209" customFormat="1" x14ac:dyDescent="0.15">
      <c r="E336" s="309"/>
      <c r="G336" s="211"/>
    </row>
    <row r="337" spans="5:7" s="209" customFormat="1" x14ac:dyDescent="0.15">
      <c r="E337" s="309"/>
      <c r="G337" s="211"/>
    </row>
    <row r="338" spans="5:7" s="209" customFormat="1" x14ac:dyDescent="0.15">
      <c r="E338" s="309"/>
      <c r="G338" s="211"/>
    </row>
    <row r="339" spans="5:7" s="209" customFormat="1" x14ac:dyDescent="0.15">
      <c r="E339" s="309"/>
      <c r="G339" s="211"/>
    </row>
    <row r="340" spans="5:7" s="209" customFormat="1" x14ac:dyDescent="0.15">
      <c r="E340" s="309"/>
      <c r="G340" s="211"/>
    </row>
    <row r="341" spans="5:7" s="209" customFormat="1" x14ac:dyDescent="0.15">
      <c r="E341" s="309"/>
      <c r="G341" s="211"/>
    </row>
    <row r="342" spans="5:7" s="209" customFormat="1" x14ac:dyDescent="0.15">
      <c r="E342" s="309"/>
      <c r="G342" s="211"/>
    </row>
    <row r="343" spans="5:7" s="209" customFormat="1" x14ac:dyDescent="0.15">
      <c r="E343" s="309"/>
      <c r="G343" s="211"/>
    </row>
    <row r="344" spans="5:7" s="209" customFormat="1" x14ac:dyDescent="0.15">
      <c r="E344" s="309"/>
      <c r="G344" s="211"/>
    </row>
    <row r="345" spans="5:7" s="209" customFormat="1" x14ac:dyDescent="0.15">
      <c r="E345" s="309"/>
      <c r="G345" s="211"/>
    </row>
    <row r="346" spans="5:7" s="209" customFormat="1" x14ac:dyDescent="0.15">
      <c r="E346" s="309"/>
      <c r="G346" s="211"/>
    </row>
    <row r="347" spans="5:7" s="209" customFormat="1" x14ac:dyDescent="0.15">
      <c r="E347" s="309"/>
      <c r="G347" s="211"/>
    </row>
    <row r="348" spans="5:7" s="209" customFormat="1" x14ac:dyDescent="0.15">
      <c r="E348" s="309"/>
      <c r="G348" s="211"/>
    </row>
    <row r="349" spans="5:7" s="209" customFormat="1" x14ac:dyDescent="0.15">
      <c r="E349" s="309"/>
      <c r="G349" s="211"/>
    </row>
    <row r="350" spans="5:7" s="209" customFormat="1" x14ac:dyDescent="0.15">
      <c r="E350" s="309"/>
      <c r="G350" s="211"/>
    </row>
    <row r="351" spans="5:7" s="209" customFormat="1" x14ac:dyDescent="0.15">
      <c r="E351" s="309"/>
      <c r="G351" s="211"/>
    </row>
    <row r="352" spans="5:7" s="209" customFormat="1" x14ac:dyDescent="0.15">
      <c r="E352" s="309"/>
      <c r="G352" s="211"/>
    </row>
    <row r="353" spans="5:7" s="209" customFormat="1" x14ac:dyDescent="0.15">
      <c r="E353" s="309"/>
      <c r="G353" s="211"/>
    </row>
    <row r="354" spans="5:7" s="209" customFormat="1" x14ac:dyDescent="0.15">
      <c r="E354" s="309"/>
      <c r="G354" s="211"/>
    </row>
    <row r="355" spans="5:7" s="209" customFormat="1" x14ac:dyDescent="0.15">
      <c r="E355" s="309"/>
      <c r="G355" s="211"/>
    </row>
    <row r="356" spans="5:7" s="209" customFormat="1" x14ac:dyDescent="0.15">
      <c r="E356" s="309"/>
      <c r="G356" s="211"/>
    </row>
    <row r="357" spans="5:7" s="209" customFormat="1" x14ac:dyDescent="0.15">
      <c r="E357" s="309"/>
      <c r="G357" s="211"/>
    </row>
    <row r="358" spans="5:7" s="209" customFormat="1" x14ac:dyDescent="0.15">
      <c r="E358" s="309"/>
      <c r="G358" s="211"/>
    </row>
    <row r="359" spans="5:7" s="209" customFormat="1" x14ac:dyDescent="0.15">
      <c r="E359" s="309"/>
      <c r="G359" s="211"/>
    </row>
    <row r="360" spans="5:7" s="209" customFormat="1" x14ac:dyDescent="0.15">
      <c r="E360" s="309"/>
      <c r="G360" s="211"/>
    </row>
    <row r="361" spans="5:7" s="209" customFormat="1" x14ac:dyDescent="0.15">
      <c r="E361" s="309"/>
      <c r="G361" s="211"/>
    </row>
    <row r="362" spans="5:7" s="209" customFormat="1" x14ac:dyDescent="0.15">
      <c r="E362" s="309"/>
      <c r="G362" s="211"/>
    </row>
    <row r="363" spans="5:7" s="209" customFormat="1" x14ac:dyDescent="0.15">
      <c r="E363" s="309"/>
      <c r="G363" s="211"/>
    </row>
    <row r="364" spans="5:7" s="209" customFormat="1" x14ac:dyDescent="0.15">
      <c r="E364" s="309"/>
      <c r="G364" s="211"/>
    </row>
    <row r="365" spans="5:7" s="209" customFormat="1" x14ac:dyDescent="0.15">
      <c r="E365" s="309"/>
      <c r="G365" s="211"/>
    </row>
    <row r="366" spans="5:7" s="209" customFormat="1" x14ac:dyDescent="0.15">
      <c r="E366" s="309"/>
      <c r="G366" s="211"/>
    </row>
    <row r="367" spans="5:7" s="209" customFormat="1" x14ac:dyDescent="0.15">
      <c r="E367" s="309"/>
      <c r="G367" s="211"/>
    </row>
    <row r="368" spans="5:7" s="209" customFormat="1" x14ac:dyDescent="0.15">
      <c r="E368" s="309"/>
      <c r="G368" s="211"/>
    </row>
    <row r="369" spans="5:7" s="209" customFormat="1" x14ac:dyDescent="0.15">
      <c r="E369" s="309"/>
      <c r="G369" s="211"/>
    </row>
    <row r="370" spans="5:7" s="209" customFormat="1" x14ac:dyDescent="0.15">
      <c r="E370" s="309"/>
      <c r="G370" s="211"/>
    </row>
    <row r="371" spans="5:7" s="209" customFormat="1" x14ac:dyDescent="0.15">
      <c r="E371" s="309"/>
      <c r="G371" s="211"/>
    </row>
    <row r="372" spans="5:7" s="209" customFormat="1" x14ac:dyDescent="0.15">
      <c r="E372" s="309"/>
      <c r="G372" s="211"/>
    </row>
    <row r="373" spans="5:7" s="209" customFormat="1" x14ac:dyDescent="0.15">
      <c r="E373" s="309"/>
      <c r="G373" s="211"/>
    </row>
    <row r="374" spans="5:7" s="209" customFormat="1" x14ac:dyDescent="0.15">
      <c r="E374" s="309"/>
      <c r="G374" s="211"/>
    </row>
    <row r="375" spans="5:7" s="209" customFormat="1" x14ac:dyDescent="0.15">
      <c r="E375" s="309"/>
      <c r="G375" s="211"/>
    </row>
    <row r="376" spans="5:7" s="209" customFormat="1" x14ac:dyDescent="0.15">
      <c r="E376" s="309"/>
      <c r="G376" s="211"/>
    </row>
    <row r="377" spans="5:7" s="209" customFormat="1" x14ac:dyDescent="0.15">
      <c r="E377" s="309"/>
      <c r="G377" s="211"/>
    </row>
    <row r="378" spans="5:7" s="209" customFormat="1" x14ac:dyDescent="0.15">
      <c r="E378" s="309"/>
      <c r="G378" s="211"/>
    </row>
    <row r="379" spans="5:7" s="209" customFormat="1" x14ac:dyDescent="0.15">
      <c r="E379" s="309"/>
      <c r="G379" s="211"/>
    </row>
    <row r="380" spans="5:7" s="209" customFormat="1" x14ac:dyDescent="0.15">
      <c r="E380" s="309"/>
      <c r="G380" s="211"/>
    </row>
    <row r="381" spans="5:7" s="209" customFormat="1" x14ac:dyDescent="0.15">
      <c r="E381" s="309"/>
      <c r="G381" s="211"/>
    </row>
    <row r="382" spans="5:7" s="209" customFormat="1" x14ac:dyDescent="0.15">
      <c r="E382" s="309"/>
      <c r="G382" s="211"/>
    </row>
    <row r="383" spans="5:7" s="209" customFormat="1" x14ac:dyDescent="0.15">
      <c r="E383" s="309"/>
      <c r="G383" s="211"/>
    </row>
    <row r="384" spans="5:7" s="209" customFormat="1" x14ac:dyDescent="0.15">
      <c r="E384" s="309"/>
      <c r="G384" s="211"/>
    </row>
    <row r="385" spans="5:7" s="209" customFormat="1" x14ac:dyDescent="0.15">
      <c r="E385" s="309"/>
      <c r="G385" s="211"/>
    </row>
    <row r="386" spans="5:7" s="209" customFormat="1" x14ac:dyDescent="0.15">
      <c r="E386" s="309"/>
      <c r="G386" s="211"/>
    </row>
    <row r="387" spans="5:7" s="209" customFormat="1" x14ac:dyDescent="0.15">
      <c r="E387" s="309"/>
      <c r="G387" s="211"/>
    </row>
    <row r="388" spans="5:7" s="209" customFormat="1" x14ac:dyDescent="0.15">
      <c r="E388" s="309"/>
      <c r="G388" s="211"/>
    </row>
    <row r="389" spans="5:7" s="209" customFormat="1" x14ac:dyDescent="0.15">
      <c r="E389" s="309"/>
      <c r="G389" s="211"/>
    </row>
    <row r="390" spans="5:7" s="209" customFormat="1" x14ac:dyDescent="0.15">
      <c r="E390" s="309"/>
      <c r="G390" s="211"/>
    </row>
    <row r="391" spans="5:7" s="209" customFormat="1" x14ac:dyDescent="0.15">
      <c r="E391" s="309"/>
      <c r="G391" s="211"/>
    </row>
    <row r="392" spans="5:7" s="209" customFormat="1" x14ac:dyDescent="0.15">
      <c r="E392" s="309"/>
      <c r="G392" s="211"/>
    </row>
    <row r="393" spans="5:7" s="209" customFormat="1" x14ac:dyDescent="0.15">
      <c r="E393" s="309"/>
      <c r="G393" s="211"/>
    </row>
    <row r="394" spans="5:7" s="209" customFormat="1" x14ac:dyDescent="0.15">
      <c r="E394" s="309"/>
      <c r="G394" s="211"/>
    </row>
    <row r="395" spans="5:7" s="209" customFormat="1" x14ac:dyDescent="0.15">
      <c r="E395" s="309"/>
      <c r="G395" s="211"/>
    </row>
    <row r="396" spans="5:7" s="209" customFormat="1" x14ac:dyDescent="0.15">
      <c r="E396" s="309"/>
      <c r="G396" s="211"/>
    </row>
    <row r="397" spans="5:7" s="209" customFormat="1" x14ac:dyDescent="0.15">
      <c r="E397" s="309"/>
      <c r="G397" s="211"/>
    </row>
    <row r="398" spans="5:7" s="209" customFormat="1" x14ac:dyDescent="0.15">
      <c r="E398" s="309"/>
      <c r="G398" s="211"/>
    </row>
    <row r="399" spans="5:7" s="209" customFormat="1" x14ac:dyDescent="0.15">
      <c r="E399" s="309"/>
      <c r="G399" s="211"/>
    </row>
    <row r="400" spans="5:7" s="209" customFormat="1" x14ac:dyDescent="0.15">
      <c r="E400" s="309"/>
      <c r="G400" s="211"/>
    </row>
    <row r="401" spans="5:7" s="209" customFormat="1" x14ac:dyDescent="0.15">
      <c r="E401" s="309"/>
      <c r="G401" s="211"/>
    </row>
    <row r="402" spans="5:7" s="209" customFormat="1" x14ac:dyDescent="0.15">
      <c r="E402" s="309"/>
      <c r="G402" s="211"/>
    </row>
    <row r="403" spans="5:7" s="209" customFormat="1" x14ac:dyDescent="0.15">
      <c r="E403" s="309"/>
      <c r="G403" s="211"/>
    </row>
    <row r="404" spans="5:7" s="209" customFormat="1" x14ac:dyDescent="0.15">
      <c r="E404" s="309"/>
      <c r="G404" s="211"/>
    </row>
    <row r="405" spans="5:7" s="209" customFormat="1" x14ac:dyDescent="0.15">
      <c r="E405" s="309"/>
      <c r="G405" s="211"/>
    </row>
    <row r="406" spans="5:7" s="209" customFormat="1" x14ac:dyDescent="0.15">
      <c r="E406" s="309"/>
      <c r="G406" s="211"/>
    </row>
    <row r="407" spans="5:7" s="209" customFormat="1" x14ac:dyDescent="0.15">
      <c r="E407" s="309"/>
      <c r="G407" s="211"/>
    </row>
    <row r="408" spans="5:7" s="209" customFormat="1" x14ac:dyDescent="0.15">
      <c r="E408" s="309"/>
      <c r="G408" s="211"/>
    </row>
    <row r="409" spans="5:7" s="209" customFormat="1" x14ac:dyDescent="0.15">
      <c r="E409" s="309"/>
      <c r="G409" s="211"/>
    </row>
    <row r="410" spans="5:7" s="209" customFormat="1" x14ac:dyDescent="0.15">
      <c r="E410" s="309"/>
      <c r="G410" s="211"/>
    </row>
    <row r="411" spans="5:7" s="209" customFormat="1" x14ac:dyDescent="0.15">
      <c r="E411" s="309"/>
      <c r="G411" s="211"/>
    </row>
    <row r="412" spans="5:7" s="209" customFormat="1" x14ac:dyDescent="0.15">
      <c r="E412" s="309"/>
      <c r="G412" s="211"/>
    </row>
    <row r="413" spans="5:7" s="209" customFormat="1" x14ac:dyDescent="0.15">
      <c r="E413" s="309"/>
      <c r="G413" s="211"/>
    </row>
    <row r="414" spans="5:7" s="209" customFormat="1" x14ac:dyDescent="0.15">
      <c r="E414" s="309"/>
      <c r="G414" s="211"/>
    </row>
    <row r="415" spans="5:7" s="209" customFormat="1" x14ac:dyDescent="0.15">
      <c r="E415" s="309"/>
      <c r="G415" s="211"/>
    </row>
    <row r="416" spans="5:7" s="209" customFormat="1" x14ac:dyDescent="0.15">
      <c r="E416" s="309"/>
      <c r="G416" s="211"/>
    </row>
    <row r="417" spans="5:7" s="209" customFormat="1" x14ac:dyDescent="0.15">
      <c r="E417" s="309"/>
      <c r="G417" s="211"/>
    </row>
    <row r="418" spans="5:7" s="209" customFormat="1" x14ac:dyDescent="0.15">
      <c r="E418" s="309"/>
      <c r="G418" s="211"/>
    </row>
    <row r="419" spans="5:7" s="209" customFormat="1" x14ac:dyDescent="0.15">
      <c r="E419" s="309"/>
      <c r="G419" s="211"/>
    </row>
    <row r="420" spans="5:7" s="209" customFormat="1" x14ac:dyDescent="0.15">
      <c r="E420" s="309"/>
      <c r="G420" s="211"/>
    </row>
    <row r="421" spans="5:7" s="209" customFormat="1" x14ac:dyDescent="0.15">
      <c r="E421" s="309"/>
      <c r="G421" s="211"/>
    </row>
    <row r="422" spans="5:7" s="209" customFormat="1" x14ac:dyDescent="0.15">
      <c r="E422" s="309"/>
      <c r="G422" s="211"/>
    </row>
    <row r="423" spans="5:7" s="209" customFormat="1" x14ac:dyDescent="0.15">
      <c r="E423" s="309"/>
      <c r="G423" s="211"/>
    </row>
    <row r="424" spans="5:7" s="209" customFormat="1" x14ac:dyDescent="0.15">
      <c r="E424" s="309"/>
      <c r="G424" s="211"/>
    </row>
    <row r="425" spans="5:7" s="209" customFormat="1" x14ac:dyDescent="0.15">
      <c r="E425" s="309"/>
      <c r="G425" s="211"/>
    </row>
    <row r="426" spans="5:7" s="209" customFormat="1" x14ac:dyDescent="0.15">
      <c r="E426" s="309"/>
      <c r="G426" s="211"/>
    </row>
    <row r="427" spans="5:7" s="209" customFormat="1" x14ac:dyDescent="0.15">
      <c r="E427" s="309"/>
      <c r="G427" s="211"/>
    </row>
    <row r="428" spans="5:7" s="209" customFormat="1" x14ac:dyDescent="0.15">
      <c r="E428" s="309"/>
      <c r="G428" s="211"/>
    </row>
    <row r="429" spans="5:7" s="209" customFormat="1" x14ac:dyDescent="0.15">
      <c r="E429" s="309"/>
      <c r="G429" s="211"/>
    </row>
    <row r="430" spans="5:7" s="209" customFormat="1" x14ac:dyDescent="0.15">
      <c r="E430" s="309"/>
      <c r="G430" s="211"/>
    </row>
    <row r="431" spans="5:7" s="209" customFormat="1" x14ac:dyDescent="0.15">
      <c r="E431" s="309"/>
      <c r="G431" s="211"/>
    </row>
    <row r="432" spans="5:7" s="209" customFormat="1" x14ac:dyDescent="0.15">
      <c r="E432" s="309"/>
      <c r="G432" s="211"/>
    </row>
    <row r="433" spans="5:7" s="209" customFormat="1" x14ac:dyDescent="0.15">
      <c r="E433" s="309"/>
      <c r="G433" s="211"/>
    </row>
    <row r="434" spans="5:7" s="209" customFormat="1" x14ac:dyDescent="0.15">
      <c r="E434" s="309"/>
      <c r="G434" s="211"/>
    </row>
    <row r="435" spans="5:7" s="209" customFormat="1" x14ac:dyDescent="0.15">
      <c r="E435" s="309"/>
      <c r="G435" s="211"/>
    </row>
    <row r="436" spans="5:7" s="209" customFormat="1" x14ac:dyDescent="0.15">
      <c r="E436" s="309"/>
      <c r="G436" s="211"/>
    </row>
    <row r="437" spans="5:7" s="209" customFormat="1" x14ac:dyDescent="0.15">
      <c r="E437" s="309"/>
      <c r="G437" s="211"/>
    </row>
    <row r="438" spans="5:7" s="209" customFormat="1" x14ac:dyDescent="0.15">
      <c r="E438" s="309"/>
      <c r="G438" s="211"/>
    </row>
    <row r="439" spans="5:7" s="209" customFormat="1" x14ac:dyDescent="0.15">
      <c r="E439" s="309"/>
      <c r="G439" s="211"/>
    </row>
    <row r="440" spans="5:7" s="209" customFormat="1" x14ac:dyDescent="0.15">
      <c r="E440" s="309"/>
      <c r="G440" s="211"/>
    </row>
    <row r="441" spans="5:7" s="209" customFormat="1" x14ac:dyDescent="0.15">
      <c r="E441" s="309"/>
      <c r="G441" s="211"/>
    </row>
    <row r="442" spans="5:7" s="209" customFormat="1" x14ac:dyDescent="0.15">
      <c r="E442" s="309"/>
      <c r="G442" s="211"/>
    </row>
    <row r="443" spans="5:7" s="209" customFormat="1" x14ac:dyDescent="0.15">
      <c r="E443" s="309"/>
      <c r="G443" s="211"/>
    </row>
    <row r="444" spans="5:7" s="209" customFormat="1" x14ac:dyDescent="0.15">
      <c r="E444" s="309"/>
      <c r="G444" s="211"/>
    </row>
    <row r="445" spans="5:7" s="209" customFormat="1" x14ac:dyDescent="0.15">
      <c r="E445" s="309"/>
      <c r="G445" s="211"/>
    </row>
    <row r="446" spans="5:7" s="209" customFormat="1" x14ac:dyDescent="0.15">
      <c r="E446" s="309"/>
      <c r="G446" s="211"/>
    </row>
    <row r="447" spans="5:7" s="209" customFormat="1" x14ac:dyDescent="0.15">
      <c r="E447" s="309"/>
      <c r="G447" s="211"/>
    </row>
    <row r="448" spans="5:7" s="209" customFormat="1" x14ac:dyDescent="0.15">
      <c r="E448" s="309"/>
      <c r="G448" s="211"/>
    </row>
    <row r="449" spans="5:7" s="209" customFormat="1" x14ac:dyDescent="0.15">
      <c r="E449" s="309"/>
      <c r="G449" s="211"/>
    </row>
    <row r="450" spans="5:7" s="209" customFormat="1" x14ac:dyDescent="0.15">
      <c r="E450" s="309"/>
      <c r="G450" s="211"/>
    </row>
    <row r="451" spans="5:7" s="209" customFormat="1" x14ac:dyDescent="0.15">
      <c r="E451" s="309"/>
      <c r="G451" s="211"/>
    </row>
    <row r="452" spans="5:7" s="209" customFormat="1" x14ac:dyDescent="0.15">
      <c r="E452" s="309"/>
      <c r="G452" s="211"/>
    </row>
    <row r="453" spans="5:7" s="209" customFormat="1" x14ac:dyDescent="0.15">
      <c r="E453" s="309"/>
      <c r="G453" s="211"/>
    </row>
    <row r="454" spans="5:7" s="209" customFormat="1" x14ac:dyDescent="0.15">
      <c r="E454" s="309"/>
      <c r="G454" s="211"/>
    </row>
    <row r="455" spans="5:7" s="209" customFormat="1" x14ac:dyDescent="0.15">
      <c r="E455" s="309"/>
      <c r="G455" s="211"/>
    </row>
    <row r="456" spans="5:7" s="209" customFormat="1" x14ac:dyDescent="0.15">
      <c r="E456" s="309"/>
      <c r="G456" s="211"/>
    </row>
    <row r="457" spans="5:7" s="209" customFormat="1" x14ac:dyDescent="0.15">
      <c r="E457" s="309"/>
      <c r="G457" s="211"/>
    </row>
    <row r="458" spans="5:7" s="209" customFormat="1" x14ac:dyDescent="0.15">
      <c r="E458" s="309"/>
      <c r="G458" s="211"/>
    </row>
    <row r="459" spans="5:7" s="209" customFormat="1" x14ac:dyDescent="0.15">
      <c r="E459" s="309"/>
      <c r="G459" s="211"/>
    </row>
    <row r="460" spans="5:7" s="209" customFormat="1" x14ac:dyDescent="0.15">
      <c r="E460" s="309"/>
      <c r="G460" s="211"/>
    </row>
    <row r="461" spans="5:7" s="209" customFormat="1" x14ac:dyDescent="0.15">
      <c r="E461" s="309"/>
      <c r="G461" s="211"/>
    </row>
    <row r="462" spans="5:7" s="209" customFormat="1" x14ac:dyDescent="0.15">
      <c r="E462" s="309"/>
      <c r="G462" s="211"/>
    </row>
    <row r="463" spans="5:7" s="209" customFormat="1" x14ac:dyDescent="0.15">
      <c r="E463" s="309"/>
      <c r="G463" s="211"/>
    </row>
    <row r="464" spans="5:7" s="209" customFormat="1" x14ac:dyDescent="0.15">
      <c r="E464" s="309"/>
      <c r="G464" s="211"/>
    </row>
    <row r="465" spans="5:7" s="209" customFormat="1" x14ac:dyDescent="0.15">
      <c r="E465" s="309"/>
      <c r="G465" s="211"/>
    </row>
    <row r="466" spans="5:7" s="209" customFormat="1" x14ac:dyDescent="0.15">
      <c r="E466" s="309"/>
      <c r="G466" s="211"/>
    </row>
    <row r="467" spans="5:7" s="209" customFormat="1" x14ac:dyDescent="0.15">
      <c r="E467" s="309"/>
      <c r="G467" s="211"/>
    </row>
    <row r="468" spans="5:7" s="209" customFormat="1" x14ac:dyDescent="0.15">
      <c r="E468" s="309"/>
      <c r="G468" s="211"/>
    </row>
    <row r="469" spans="5:7" s="209" customFormat="1" x14ac:dyDescent="0.15">
      <c r="E469" s="309"/>
      <c r="G469" s="211"/>
    </row>
    <row r="470" spans="5:7" s="209" customFormat="1" x14ac:dyDescent="0.15">
      <c r="E470" s="309"/>
      <c r="G470" s="211"/>
    </row>
    <row r="471" spans="5:7" s="209" customFormat="1" x14ac:dyDescent="0.15">
      <c r="E471" s="309"/>
      <c r="G471" s="211"/>
    </row>
    <row r="472" spans="5:7" s="209" customFormat="1" x14ac:dyDescent="0.15">
      <c r="E472" s="309"/>
      <c r="G472" s="211"/>
    </row>
    <row r="473" spans="5:7" s="209" customFormat="1" x14ac:dyDescent="0.15">
      <c r="E473" s="309"/>
      <c r="G473" s="211"/>
    </row>
    <row r="474" spans="5:7" s="209" customFormat="1" x14ac:dyDescent="0.15">
      <c r="E474" s="309"/>
      <c r="G474" s="211"/>
    </row>
    <row r="475" spans="5:7" s="209" customFormat="1" x14ac:dyDescent="0.15">
      <c r="E475" s="309"/>
      <c r="G475" s="211"/>
    </row>
    <row r="476" spans="5:7" s="209" customFormat="1" x14ac:dyDescent="0.15">
      <c r="E476" s="309"/>
      <c r="G476" s="211"/>
    </row>
    <row r="477" spans="5:7" s="209" customFormat="1" x14ac:dyDescent="0.15">
      <c r="E477" s="309"/>
      <c r="G477" s="211"/>
    </row>
    <row r="478" spans="5:7" s="209" customFormat="1" x14ac:dyDescent="0.15">
      <c r="E478" s="309"/>
      <c r="G478" s="211"/>
    </row>
    <row r="479" spans="5:7" s="209" customFormat="1" x14ac:dyDescent="0.15">
      <c r="E479" s="309"/>
      <c r="G479" s="211"/>
    </row>
    <row r="480" spans="5:7" s="209" customFormat="1" x14ac:dyDescent="0.15">
      <c r="E480" s="309"/>
      <c r="G480" s="211"/>
    </row>
    <row r="481" spans="5:7" s="209" customFormat="1" x14ac:dyDescent="0.15">
      <c r="E481" s="309"/>
      <c r="G481" s="211"/>
    </row>
    <row r="482" spans="5:7" s="209" customFormat="1" x14ac:dyDescent="0.15">
      <c r="E482" s="309"/>
      <c r="G482" s="211"/>
    </row>
    <row r="483" spans="5:7" s="209" customFormat="1" x14ac:dyDescent="0.15">
      <c r="E483" s="309"/>
      <c r="G483" s="211"/>
    </row>
    <row r="484" spans="5:7" s="209" customFormat="1" x14ac:dyDescent="0.15">
      <c r="E484" s="309"/>
      <c r="G484" s="211"/>
    </row>
    <row r="485" spans="5:7" s="209" customFormat="1" x14ac:dyDescent="0.15">
      <c r="E485" s="309"/>
      <c r="G485" s="211"/>
    </row>
    <row r="486" spans="5:7" s="209" customFormat="1" x14ac:dyDescent="0.15">
      <c r="E486" s="309"/>
      <c r="G486" s="211"/>
    </row>
    <row r="487" spans="5:7" s="209" customFormat="1" x14ac:dyDescent="0.15">
      <c r="E487" s="309"/>
      <c r="G487" s="211"/>
    </row>
    <row r="488" spans="5:7" s="209" customFormat="1" x14ac:dyDescent="0.15">
      <c r="E488" s="309"/>
      <c r="G488" s="211"/>
    </row>
    <row r="489" spans="5:7" s="209" customFormat="1" x14ac:dyDescent="0.15">
      <c r="E489" s="309"/>
      <c r="G489" s="211"/>
    </row>
    <row r="490" spans="5:7" s="209" customFormat="1" x14ac:dyDescent="0.15">
      <c r="E490" s="309"/>
      <c r="G490" s="211"/>
    </row>
    <row r="491" spans="5:7" s="209" customFormat="1" x14ac:dyDescent="0.15">
      <c r="E491" s="309"/>
      <c r="G491" s="211"/>
    </row>
    <row r="492" spans="5:7" s="209" customFormat="1" x14ac:dyDescent="0.15">
      <c r="E492" s="309"/>
      <c r="G492" s="211"/>
    </row>
    <row r="493" spans="5:7" s="209" customFormat="1" x14ac:dyDescent="0.15">
      <c r="E493" s="309"/>
      <c r="G493" s="211"/>
    </row>
    <row r="494" spans="5:7" s="209" customFormat="1" x14ac:dyDescent="0.15">
      <c r="E494" s="309"/>
      <c r="G494" s="211"/>
    </row>
    <row r="495" spans="5:7" s="209" customFormat="1" x14ac:dyDescent="0.15">
      <c r="E495" s="309"/>
      <c r="G495" s="211"/>
    </row>
    <row r="496" spans="5:7" s="209" customFormat="1" x14ac:dyDescent="0.15">
      <c r="E496" s="309"/>
      <c r="G496" s="211"/>
    </row>
    <row r="497" spans="5:7" s="209" customFormat="1" x14ac:dyDescent="0.15">
      <c r="E497" s="309"/>
      <c r="G497" s="211"/>
    </row>
    <row r="498" spans="5:7" s="209" customFormat="1" x14ac:dyDescent="0.15">
      <c r="E498" s="309"/>
      <c r="G498" s="211"/>
    </row>
    <row r="499" spans="5:7" s="209" customFormat="1" x14ac:dyDescent="0.15">
      <c r="E499" s="309"/>
      <c r="G499" s="211"/>
    </row>
    <row r="500" spans="5:7" s="209" customFormat="1" x14ac:dyDescent="0.15">
      <c r="E500" s="309"/>
      <c r="G500" s="211"/>
    </row>
    <row r="501" spans="5:7" s="209" customFormat="1" x14ac:dyDescent="0.15">
      <c r="E501" s="309"/>
      <c r="G501" s="211"/>
    </row>
    <row r="502" spans="5:7" s="209" customFormat="1" x14ac:dyDescent="0.15">
      <c r="E502" s="309"/>
      <c r="G502" s="211"/>
    </row>
    <row r="503" spans="5:7" s="209" customFormat="1" x14ac:dyDescent="0.15">
      <c r="E503" s="309"/>
      <c r="G503" s="211"/>
    </row>
    <row r="504" spans="5:7" s="209" customFormat="1" x14ac:dyDescent="0.15">
      <c r="E504" s="309"/>
      <c r="G504" s="211"/>
    </row>
    <row r="505" spans="5:7" s="209" customFormat="1" x14ac:dyDescent="0.15">
      <c r="E505" s="309"/>
      <c r="G505" s="211"/>
    </row>
    <row r="506" spans="5:7" s="209" customFormat="1" x14ac:dyDescent="0.15">
      <c r="E506" s="309"/>
      <c r="G506" s="211"/>
    </row>
    <row r="507" spans="5:7" s="209" customFormat="1" x14ac:dyDescent="0.15">
      <c r="E507" s="309"/>
      <c r="G507" s="211"/>
    </row>
    <row r="508" spans="5:7" s="209" customFormat="1" x14ac:dyDescent="0.15">
      <c r="E508" s="309"/>
      <c r="G508" s="211"/>
    </row>
    <row r="509" spans="5:7" s="209" customFormat="1" x14ac:dyDescent="0.15">
      <c r="E509" s="309"/>
      <c r="G509" s="211"/>
    </row>
    <row r="510" spans="5:7" s="209" customFormat="1" x14ac:dyDescent="0.15">
      <c r="E510" s="309"/>
      <c r="G510" s="211"/>
    </row>
    <row r="511" spans="5:7" s="209" customFormat="1" x14ac:dyDescent="0.15">
      <c r="E511" s="309"/>
      <c r="G511" s="211"/>
    </row>
    <row r="512" spans="5:7" s="209" customFormat="1" x14ac:dyDescent="0.15">
      <c r="E512" s="309"/>
      <c r="G512" s="211"/>
    </row>
    <row r="513" spans="5:7" s="209" customFormat="1" x14ac:dyDescent="0.15">
      <c r="E513" s="309"/>
      <c r="G513" s="211"/>
    </row>
    <row r="514" spans="5:7" s="209" customFormat="1" x14ac:dyDescent="0.15">
      <c r="E514" s="309"/>
      <c r="G514" s="211"/>
    </row>
    <row r="515" spans="5:7" s="209" customFormat="1" x14ac:dyDescent="0.15">
      <c r="E515" s="309"/>
      <c r="G515" s="211"/>
    </row>
    <row r="516" spans="5:7" s="209" customFormat="1" x14ac:dyDescent="0.15">
      <c r="E516" s="309"/>
      <c r="G516" s="211"/>
    </row>
    <row r="517" spans="5:7" s="209" customFormat="1" x14ac:dyDescent="0.15">
      <c r="E517" s="309"/>
      <c r="G517" s="211"/>
    </row>
    <row r="518" spans="5:7" s="209" customFormat="1" x14ac:dyDescent="0.15">
      <c r="E518" s="309"/>
      <c r="G518" s="211"/>
    </row>
    <row r="519" spans="5:7" s="209" customFormat="1" x14ac:dyDescent="0.15">
      <c r="E519" s="309"/>
      <c r="G519" s="211"/>
    </row>
    <row r="520" spans="5:7" s="209" customFormat="1" x14ac:dyDescent="0.15">
      <c r="E520" s="309"/>
      <c r="G520" s="211"/>
    </row>
    <row r="521" spans="5:7" s="209" customFormat="1" x14ac:dyDescent="0.15">
      <c r="E521" s="309"/>
      <c r="G521" s="211"/>
    </row>
    <row r="522" spans="5:7" s="209" customFormat="1" x14ac:dyDescent="0.15">
      <c r="E522" s="309"/>
      <c r="G522" s="211"/>
    </row>
    <row r="523" spans="5:7" s="209" customFormat="1" x14ac:dyDescent="0.15">
      <c r="E523" s="309"/>
      <c r="G523" s="211"/>
    </row>
    <row r="524" spans="5:7" s="209" customFormat="1" x14ac:dyDescent="0.15">
      <c r="E524" s="309"/>
      <c r="G524" s="211"/>
    </row>
    <row r="525" spans="5:7" s="209" customFormat="1" x14ac:dyDescent="0.15">
      <c r="E525" s="309"/>
      <c r="G525" s="211"/>
    </row>
    <row r="526" spans="5:7" s="209" customFormat="1" x14ac:dyDescent="0.15">
      <c r="E526" s="309"/>
      <c r="G526" s="211"/>
    </row>
    <row r="527" spans="5:7" s="209" customFormat="1" x14ac:dyDescent="0.15">
      <c r="E527" s="309"/>
      <c r="G527" s="211"/>
    </row>
    <row r="528" spans="5:7" s="209" customFormat="1" x14ac:dyDescent="0.15">
      <c r="E528" s="309"/>
      <c r="G528" s="211"/>
    </row>
    <row r="529" spans="5:7" s="209" customFormat="1" x14ac:dyDescent="0.15">
      <c r="E529" s="309"/>
      <c r="G529" s="211"/>
    </row>
    <row r="530" spans="5:7" s="209" customFormat="1" x14ac:dyDescent="0.15">
      <c r="E530" s="309"/>
      <c r="G530" s="211"/>
    </row>
    <row r="531" spans="5:7" s="209" customFormat="1" x14ac:dyDescent="0.15">
      <c r="E531" s="309"/>
      <c r="G531" s="211"/>
    </row>
    <row r="532" spans="5:7" s="209" customFormat="1" x14ac:dyDescent="0.15">
      <c r="E532" s="309"/>
      <c r="G532" s="211"/>
    </row>
    <row r="533" spans="5:7" s="209" customFormat="1" x14ac:dyDescent="0.15">
      <c r="E533" s="309"/>
      <c r="G533" s="211"/>
    </row>
    <row r="534" spans="5:7" s="209" customFormat="1" x14ac:dyDescent="0.15">
      <c r="E534" s="309"/>
      <c r="G534" s="211"/>
    </row>
    <row r="535" spans="5:7" s="209" customFormat="1" x14ac:dyDescent="0.15">
      <c r="E535" s="309"/>
      <c r="G535" s="211"/>
    </row>
    <row r="536" spans="5:7" s="209" customFormat="1" x14ac:dyDescent="0.15">
      <c r="E536" s="309"/>
      <c r="G536" s="211"/>
    </row>
    <row r="537" spans="5:7" s="209" customFormat="1" x14ac:dyDescent="0.15">
      <c r="E537" s="309"/>
      <c r="G537" s="211"/>
    </row>
    <row r="538" spans="5:7" s="209" customFormat="1" x14ac:dyDescent="0.15">
      <c r="E538" s="309"/>
      <c r="G538" s="211"/>
    </row>
    <row r="539" spans="5:7" s="209" customFormat="1" x14ac:dyDescent="0.15">
      <c r="E539" s="309"/>
      <c r="G539" s="211"/>
    </row>
    <row r="540" spans="5:7" s="209" customFormat="1" x14ac:dyDescent="0.15">
      <c r="E540" s="309"/>
      <c r="G540" s="211"/>
    </row>
    <row r="541" spans="5:7" s="209" customFormat="1" x14ac:dyDescent="0.15">
      <c r="E541" s="309"/>
      <c r="G541" s="211"/>
    </row>
    <row r="542" spans="5:7" s="209" customFormat="1" x14ac:dyDescent="0.15">
      <c r="E542" s="309"/>
      <c r="G542" s="211"/>
    </row>
    <row r="543" spans="5:7" s="209" customFormat="1" x14ac:dyDescent="0.15">
      <c r="E543" s="309"/>
      <c r="G543" s="211"/>
    </row>
    <row r="544" spans="5:7" s="209" customFormat="1" x14ac:dyDescent="0.15">
      <c r="E544" s="309"/>
      <c r="G544" s="211"/>
    </row>
    <row r="545" spans="5:7" s="209" customFormat="1" x14ac:dyDescent="0.15">
      <c r="E545" s="309"/>
      <c r="G545" s="211"/>
    </row>
    <row r="546" spans="5:7" s="209" customFormat="1" x14ac:dyDescent="0.15">
      <c r="E546" s="309"/>
      <c r="G546" s="211"/>
    </row>
    <row r="547" spans="5:7" s="209" customFormat="1" x14ac:dyDescent="0.15">
      <c r="E547" s="309"/>
      <c r="G547" s="211"/>
    </row>
    <row r="548" spans="5:7" s="209" customFormat="1" x14ac:dyDescent="0.15">
      <c r="E548" s="309"/>
      <c r="G548" s="211"/>
    </row>
    <row r="549" spans="5:7" s="209" customFormat="1" x14ac:dyDescent="0.15">
      <c r="E549" s="309"/>
      <c r="G549" s="211"/>
    </row>
    <row r="550" spans="5:7" s="209" customFormat="1" x14ac:dyDescent="0.15">
      <c r="E550" s="309"/>
      <c r="G550" s="211"/>
    </row>
    <row r="551" spans="5:7" s="209" customFormat="1" x14ac:dyDescent="0.15">
      <c r="E551" s="309"/>
      <c r="G551" s="211"/>
    </row>
    <row r="552" spans="5:7" s="209" customFormat="1" x14ac:dyDescent="0.15">
      <c r="E552" s="309"/>
      <c r="G552" s="211"/>
    </row>
    <row r="553" spans="5:7" s="209" customFormat="1" x14ac:dyDescent="0.15">
      <c r="E553" s="309"/>
      <c r="G553" s="211"/>
    </row>
    <row r="554" spans="5:7" s="209" customFormat="1" x14ac:dyDescent="0.15">
      <c r="E554" s="309"/>
      <c r="G554" s="211"/>
    </row>
    <row r="555" spans="5:7" s="209" customFormat="1" x14ac:dyDescent="0.15">
      <c r="E555" s="309"/>
      <c r="G555" s="211"/>
    </row>
    <row r="556" spans="5:7" s="209" customFormat="1" x14ac:dyDescent="0.15">
      <c r="E556" s="309"/>
      <c r="G556" s="211"/>
    </row>
    <row r="557" spans="5:7" s="209" customFormat="1" x14ac:dyDescent="0.15">
      <c r="E557" s="309"/>
      <c r="G557" s="211"/>
    </row>
    <row r="558" spans="5:7" s="209" customFormat="1" x14ac:dyDescent="0.15">
      <c r="E558" s="309"/>
      <c r="G558" s="211"/>
    </row>
    <row r="559" spans="5:7" s="209" customFormat="1" x14ac:dyDescent="0.15">
      <c r="E559" s="309"/>
      <c r="G559" s="211"/>
    </row>
    <row r="560" spans="5:7" s="209" customFormat="1" x14ac:dyDescent="0.15">
      <c r="E560" s="309"/>
      <c r="G560" s="211"/>
    </row>
    <row r="561" spans="5:7" s="209" customFormat="1" x14ac:dyDescent="0.15">
      <c r="E561" s="309"/>
      <c r="G561" s="211"/>
    </row>
    <row r="562" spans="5:7" s="209" customFormat="1" x14ac:dyDescent="0.15">
      <c r="E562" s="309"/>
      <c r="G562" s="211"/>
    </row>
    <row r="563" spans="5:7" s="209" customFormat="1" x14ac:dyDescent="0.15">
      <c r="E563" s="309"/>
      <c r="G563" s="211"/>
    </row>
    <row r="564" spans="5:7" s="209" customFormat="1" x14ac:dyDescent="0.15">
      <c r="E564" s="309"/>
      <c r="G564" s="211"/>
    </row>
    <row r="565" spans="5:7" s="209" customFormat="1" x14ac:dyDescent="0.15">
      <c r="E565" s="309"/>
      <c r="G565" s="211"/>
    </row>
    <row r="566" spans="5:7" s="209" customFormat="1" x14ac:dyDescent="0.15">
      <c r="E566" s="309"/>
      <c r="G566" s="211"/>
    </row>
    <row r="567" spans="5:7" s="209" customFormat="1" x14ac:dyDescent="0.15">
      <c r="E567" s="309"/>
      <c r="G567" s="211"/>
    </row>
    <row r="568" spans="5:7" s="209" customFormat="1" x14ac:dyDescent="0.15">
      <c r="E568" s="309"/>
      <c r="G568" s="211"/>
    </row>
    <row r="569" spans="5:7" s="209" customFormat="1" x14ac:dyDescent="0.15">
      <c r="E569" s="309"/>
      <c r="G569" s="211"/>
    </row>
    <row r="570" spans="5:7" s="209" customFormat="1" x14ac:dyDescent="0.15">
      <c r="E570" s="309"/>
      <c r="G570" s="211"/>
    </row>
    <row r="571" spans="5:7" s="209" customFormat="1" x14ac:dyDescent="0.15">
      <c r="E571" s="309"/>
      <c r="G571" s="211"/>
    </row>
    <row r="572" spans="5:7" s="209" customFormat="1" x14ac:dyDescent="0.15">
      <c r="E572" s="309"/>
      <c r="G572" s="211"/>
    </row>
    <row r="573" spans="5:7" s="209" customFormat="1" x14ac:dyDescent="0.15">
      <c r="E573" s="309"/>
      <c r="G573" s="211"/>
    </row>
    <row r="574" spans="5:7" s="209" customFormat="1" x14ac:dyDescent="0.15">
      <c r="E574" s="309"/>
      <c r="G574" s="211"/>
    </row>
    <row r="575" spans="5:7" s="209" customFormat="1" x14ac:dyDescent="0.15">
      <c r="E575" s="309"/>
      <c r="G575" s="211"/>
    </row>
    <row r="576" spans="5:7" s="209" customFormat="1" x14ac:dyDescent="0.15">
      <c r="E576" s="309"/>
      <c r="G576" s="211"/>
    </row>
    <row r="577" spans="5:7" s="209" customFormat="1" x14ac:dyDescent="0.15">
      <c r="E577" s="309"/>
      <c r="G577" s="211"/>
    </row>
    <row r="578" spans="5:7" s="209" customFormat="1" x14ac:dyDescent="0.15">
      <c r="E578" s="309"/>
      <c r="G578" s="211"/>
    </row>
    <row r="579" spans="5:7" s="209" customFormat="1" x14ac:dyDescent="0.15">
      <c r="E579" s="309"/>
      <c r="G579" s="211"/>
    </row>
    <row r="580" spans="5:7" s="209" customFormat="1" x14ac:dyDescent="0.15">
      <c r="E580" s="309"/>
      <c r="G580" s="211"/>
    </row>
    <row r="581" spans="5:7" s="209" customFormat="1" x14ac:dyDescent="0.15">
      <c r="E581" s="309"/>
      <c r="G581" s="211"/>
    </row>
    <row r="582" spans="5:7" s="209" customFormat="1" x14ac:dyDescent="0.15">
      <c r="E582" s="309"/>
      <c r="G582" s="211"/>
    </row>
    <row r="583" spans="5:7" s="209" customFormat="1" x14ac:dyDescent="0.15">
      <c r="E583" s="309"/>
      <c r="G583" s="211"/>
    </row>
    <row r="584" spans="5:7" s="209" customFormat="1" x14ac:dyDescent="0.15">
      <c r="E584" s="309"/>
      <c r="G584" s="211"/>
    </row>
    <row r="585" spans="5:7" s="209" customFormat="1" x14ac:dyDescent="0.15">
      <c r="E585" s="309"/>
      <c r="G585" s="211"/>
    </row>
    <row r="586" spans="5:7" s="209" customFormat="1" x14ac:dyDescent="0.15">
      <c r="E586" s="309"/>
      <c r="G586" s="211"/>
    </row>
    <row r="587" spans="5:7" s="209" customFormat="1" x14ac:dyDescent="0.15">
      <c r="E587" s="309"/>
      <c r="G587" s="211"/>
    </row>
    <row r="588" spans="5:7" s="209" customFormat="1" x14ac:dyDescent="0.15">
      <c r="E588" s="309"/>
      <c r="G588" s="211"/>
    </row>
    <row r="589" spans="5:7" s="209" customFormat="1" x14ac:dyDescent="0.15">
      <c r="E589" s="309"/>
      <c r="G589" s="211"/>
    </row>
    <row r="590" spans="5:7" s="209" customFormat="1" x14ac:dyDescent="0.15">
      <c r="E590" s="309"/>
      <c r="G590" s="211"/>
    </row>
    <row r="591" spans="5:7" s="209" customFormat="1" x14ac:dyDescent="0.15">
      <c r="E591" s="309"/>
      <c r="G591" s="211"/>
    </row>
    <row r="592" spans="5:7" s="209" customFormat="1" x14ac:dyDescent="0.15">
      <c r="E592" s="309"/>
      <c r="G592" s="211"/>
    </row>
    <row r="593" spans="5:7" s="209" customFormat="1" x14ac:dyDescent="0.15">
      <c r="E593" s="309"/>
      <c r="G593" s="211"/>
    </row>
    <row r="594" spans="5:7" s="209" customFormat="1" x14ac:dyDescent="0.15">
      <c r="E594" s="309"/>
      <c r="G594" s="211"/>
    </row>
    <row r="595" spans="5:7" s="209" customFormat="1" x14ac:dyDescent="0.15">
      <c r="E595" s="309"/>
      <c r="G595" s="211"/>
    </row>
    <row r="596" spans="5:7" s="209" customFormat="1" x14ac:dyDescent="0.15">
      <c r="E596" s="309"/>
      <c r="G596" s="211"/>
    </row>
    <row r="597" spans="5:7" s="209" customFormat="1" x14ac:dyDescent="0.15">
      <c r="E597" s="309"/>
      <c r="G597" s="211"/>
    </row>
    <row r="598" spans="5:7" s="209" customFormat="1" x14ac:dyDescent="0.15">
      <c r="E598" s="309"/>
      <c r="G598" s="211"/>
    </row>
    <row r="599" spans="5:7" s="209" customFormat="1" x14ac:dyDescent="0.15">
      <c r="E599" s="309"/>
      <c r="G599" s="211"/>
    </row>
    <row r="600" spans="5:7" s="209" customFormat="1" x14ac:dyDescent="0.15">
      <c r="E600" s="309"/>
      <c r="G600" s="211"/>
    </row>
    <row r="601" spans="5:7" s="209" customFormat="1" x14ac:dyDescent="0.15">
      <c r="E601" s="309"/>
      <c r="G601" s="211"/>
    </row>
    <row r="602" spans="5:7" s="209" customFormat="1" x14ac:dyDescent="0.15">
      <c r="E602" s="309"/>
      <c r="G602" s="211"/>
    </row>
    <row r="603" spans="5:7" s="209" customFormat="1" x14ac:dyDescent="0.15">
      <c r="E603" s="309"/>
      <c r="G603" s="211"/>
    </row>
    <row r="604" spans="5:7" s="209" customFormat="1" x14ac:dyDescent="0.15">
      <c r="E604" s="309"/>
      <c r="G604" s="211"/>
    </row>
    <row r="605" spans="5:7" s="209" customFormat="1" x14ac:dyDescent="0.15">
      <c r="E605" s="309"/>
      <c r="G605" s="211"/>
    </row>
    <row r="606" spans="5:7" s="209" customFormat="1" x14ac:dyDescent="0.15">
      <c r="E606" s="309"/>
      <c r="G606" s="211"/>
    </row>
    <row r="607" spans="5:7" s="209" customFormat="1" x14ac:dyDescent="0.15">
      <c r="E607" s="309"/>
      <c r="G607" s="211"/>
    </row>
    <row r="608" spans="5:7" s="209" customFormat="1" x14ac:dyDescent="0.15">
      <c r="E608" s="309"/>
      <c r="G608" s="211"/>
    </row>
    <row r="609" spans="5:7" s="209" customFormat="1" x14ac:dyDescent="0.15">
      <c r="E609" s="309"/>
      <c r="G609" s="211"/>
    </row>
    <row r="610" spans="5:7" s="209" customFormat="1" x14ac:dyDescent="0.15">
      <c r="E610" s="309"/>
      <c r="G610" s="211"/>
    </row>
    <row r="611" spans="5:7" s="209" customFormat="1" x14ac:dyDescent="0.15">
      <c r="E611" s="309"/>
      <c r="G611" s="211"/>
    </row>
    <row r="612" spans="5:7" s="209" customFormat="1" x14ac:dyDescent="0.15">
      <c r="E612" s="309"/>
      <c r="G612" s="211"/>
    </row>
    <row r="613" spans="5:7" s="209" customFormat="1" x14ac:dyDescent="0.15">
      <c r="E613" s="309"/>
      <c r="G613" s="211"/>
    </row>
    <row r="614" spans="5:7" s="209" customFormat="1" x14ac:dyDescent="0.15">
      <c r="E614" s="309"/>
      <c r="G614" s="211"/>
    </row>
  </sheetData>
  <mergeCells count="15">
    <mergeCell ref="A29:A33"/>
    <mergeCell ref="C29:C33"/>
    <mergeCell ref="A34:A37"/>
    <mergeCell ref="A43:A47"/>
    <mergeCell ref="A1:G1"/>
    <mergeCell ref="A5:G5"/>
    <mergeCell ref="A4:B4"/>
    <mergeCell ref="A19:A25"/>
    <mergeCell ref="A27:A28"/>
    <mergeCell ref="A49:A52"/>
    <mergeCell ref="A40:A42"/>
    <mergeCell ref="A73:A76"/>
    <mergeCell ref="A57:A63"/>
    <mergeCell ref="A64:A71"/>
    <mergeCell ref="A54:A56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zoomScale="80" zoomScaleNormal="80" workbookViewId="0">
      <selection activeCell="D10" sqref="D10"/>
    </sheetView>
  </sheetViews>
  <sheetFormatPr defaultColWidth="9.125" defaultRowHeight="12" x14ac:dyDescent="0.15"/>
  <cols>
    <col min="1" max="1" width="4.125" style="78" customWidth="1"/>
    <col min="2" max="2" width="68.375" style="78" customWidth="1"/>
    <col min="3" max="3" width="12.75" style="78" bestFit="1" customWidth="1"/>
    <col min="4" max="4" width="10.625" style="78" customWidth="1"/>
    <col min="5" max="5" width="12.75" style="78" bestFit="1" customWidth="1"/>
    <col min="6" max="6" width="11.25" style="78" customWidth="1"/>
    <col min="7" max="7" width="12.75" style="78" bestFit="1" customWidth="1"/>
    <col min="8" max="8" width="10.625" style="78" customWidth="1"/>
    <col min="9" max="9" width="12.75" style="78" bestFit="1" customWidth="1"/>
    <col min="10" max="10" width="7" style="78" bestFit="1" customWidth="1"/>
    <col min="11" max="11" width="12.75" style="78" bestFit="1" customWidth="1"/>
    <col min="12" max="12" width="7" style="78" bestFit="1" customWidth="1"/>
    <col min="13" max="13" width="18.375" style="78" customWidth="1"/>
    <col min="14" max="14" width="24.125" style="78" customWidth="1"/>
    <col min="15" max="30" width="0" style="78" hidden="1" customWidth="1"/>
    <col min="31" max="16384" width="9.125" style="78"/>
  </cols>
  <sheetData>
    <row r="1" spans="1:30" ht="25.5" x14ac:dyDescent="0.15">
      <c r="A1" s="337" t="s">
        <v>610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30" x14ac:dyDescent="0.1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 x14ac:dyDescent="0.1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2" t="s">
        <v>942</v>
      </c>
      <c r="P3" s="372"/>
      <c r="Q3" s="372"/>
      <c r="R3" s="372"/>
      <c r="S3" s="372"/>
      <c r="T3" s="372"/>
      <c r="U3" s="372"/>
      <c r="V3" s="372"/>
      <c r="W3" s="372" t="s">
        <v>945</v>
      </c>
      <c r="X3" s="372"/>
      <c r="Y3" s="372"/>
      <c r="Z3" s="372"/>
      <c r="AA3" s="372"/>
      <c r="AB3" s="372"/>
      <c r="AC3" s="372"/>
      <c r="AD3" s="372"/>
    </row>
    <row r="4" spans="1:30" ht="18.75" x14ac:dyDescent="0.15">
      <c r="A4" s="373"/>
      <c r="B4" s="374"/>
      <c r="C4" s="53" t="s">
        <v>629</v>
      </c>
      <c r="D4" s="53" t="s">
        <v>586</v>
      </c>
      <c r="E4" s="53" t="s">
        <v>622</v>
      </c>
      <c r="F4" s="53" t="s">
        <v>586</v>
      </c>
      <c r="G4" s="53" t="s">
        <v>623</v>
      </c>
      <c r="H4" s="53" t="s">
        <v>586</v>
      </c>
      <c r="I4" s="53" t="s">
        <v>624</v>
      </c>
      <c r="J4" s="53" t="s">
        <v>586</v>
      </c>
      <c r="K4" s="53" t="s">
        <v>625</v>
      </c>
      <c r="L4" s="53" t="s">
        <v>586</v>
      </c>
      <c r="M4" s="53" t="s">
        <v>621</v>
      </c>
      <c r="N4" s="48" t="s">
        <v>911</v>
      </c>
      <c r="O4" s="372" t="s">
        <v>943</v>
      </c>
      <c r="P4" s="372"/>
      <c r="Q4" s="372"/>
      <c r="R4" s="372"/>
      <c r="S4" s="372" t="s">
        <v>944</v>
      </c>
      <c r="T4" s="372"/>
      <c r="U4" s="372"/>
      <c r="V4" s="372"/>
      <c r="W4" s="372" t="s">
        <v>943</v>
      </c>
      <c r="X4" s="372"/>
      <c r="Y4" s="372"/>
      <c r="Z4" s="372"/>
      <c r="AA4" s="372" t="s">
        <v>944</v>
      </c>
      <c r="AB4" s="372"/>
      <c r="AC4" s="372"/>
      <c r="AD4" s="372"/>
    </row>
    <row r="5" spans="1:30" ht="14.25" customHeight="1" x14ac:dyDescent="0.15">
      <c r="A5" s="115" t="s">
        <v>261</v>
      </c>
      <c r="B5" s="230" t="s">
        <v>626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 x14ac:dyDescent="0.15">
      <c r="A6" s="116">
        <v>1</v>
      </c>
      <c r="B6" s="109" t="s">
        <v>630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 x14ac:dyDescent="0.15">
      <c r="A7" s="116">
        <v>2</v>
      </c>
      <c r="B7" s="109" t="s">
        <v>631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 x14ac:dyDescent="0.15">
      <c r="A8" s="116">
        <v>3</v>
      </c>
      <c r="B8" s="110" t="s">
        <v>632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 x14ac:dyDescent="0.15">
      <c r="A9" s="116">
        <v>4</v>
      </c>
      <c r="B9" s="110" t="s">
        <v>633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 x14ac:dyDescent="0.15">
      <c r="A10" s="116">
        <v>5</v>
      </c>
      <c r="B10" s="110" t="s">
        <v>634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 x14ac:dyDescent="0.15">
      <c r="A11" s="116">
        <v>6</v>
      </c>
      <c r="B11" s="110" t="s">
        <v>635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 x14ac:dyDescent="0.15">
      <c r="A12" s="116">
        <v>7</v>
      </c>
      <c r="B12" s="109" t="s">
        <v>636</v>
      </c>
      <c r="C12" s="96">
        <v>450</v>
      </c>
      <c r="D12" s="171"/>
      <c r="E12" s="96">
        <v>1200</v>
      </c>
      <c r="F12" s="171"/>
      <c r="G12" s="96">
        <v>190</v>
      </c>
      <c r="H12" s="171"/>
      <c r="I12" s="96">
        <v>250</v>
      </c>
      <c r="J12" s="171"/>
      <c r="K12" s="315"/>
      <c r="L12" s="315"/>
      <c r="M12" s="97">
        <f t="shared" si="0"/>
        <v>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 x14ac:dyDescent="0.15">
      <c r="A13" s="116">
        <v>8</v>
      </c>
      <c r="B13" s="109" t="s">
        <v>637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 x14ac:dyDescent="0.15">
      <c r="A14" s="116">
        <v>9</v>
      </c>
      <c r="B14" s="110" t="s">
        <v>638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 x14ac:dyDescent="0.15">
      <c r="A15" s="116">
        <v>10</v>
      </c>
      <c r="B15" s="110" t="s">
        <v>639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 x14ac:dyDescent="0.15">
      <c r="A16" s="116">
        <v>11</v>
      </c>
      <c r="B16" s="110" t="s">
        <v>640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 x14ac:dyDescent="0.15">
      <c r="A17" s="269">
        <v>12</v>
      </c>
      <c r="B17" s="270" t="s">
        <v>1028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 x14ac:dyDescent="0.15">
      <c r="A18" s="269">
        <v>13</v>
      </c>
      <c r="B18" s="270" t="s">
        <v>1029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 x14ac:dyDescent="0.15">
      <c r="A19" s="269">
        <v>14</v>
      </c>
      <c r="B19" s="270" t="s">
        <v>1030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 x14ac:dyDescent="0.15">
      <c r="A20" s="117" t="s">
        <v>261</v>
      </c>
      <c r="B20" s="229" t="s">
        <v>627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 x14ac:dyDescent="0.15">
      <c r="A21" s="116">
        <v>1</v>
      </c>
      <c r="B21" s="109" t="s">
        <v>641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 x14ac:dyDescent="0.15">
      <c r="A22" s="116">
        <v>2</v>
      </c>
      <c r="B22" s="109" t="s">
        <v>642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 x14ac:dyDescent="0.15">
      <c r="A23" s="116">
        <v>3</v>
      </c>
      <c r="B23" s="109" t="s">
        <v>643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 x14ac:dyDescent="0.15">
      <c r="A24" s="116">
        <v>4</v>
      </c>
      <c r="B24" s="109" t="s">
        <v>644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 x14ac:dyDescent="0.15">
      <c r="A25" s="116">
        <v>5</v>
      </c>
      <c r="B25" s="109" t="s">
        <v>645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 x14ac:dyDescent="0.15">
      <c r="A26" s="116">
        <v>6</v>
      </c>
      <c r="B26" s="109" t="s">
        <v>646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 x14ac:dyDescent="0.15">
      <c r="A27" s="116">
        <v>7</v>
      </c>
      <c r="B27" s="109" t="s">
        <v>647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 x14ac:dyDescent="0.15">
      <c r="A28" s="116">
        <v>8</v>
      </c>
      <c r="B28" s="110" t="s">
        <v>648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 x14ac:dyDescent="0.15">
      <c r="A29" s="116">
        <v>9</v>
      </c>
      <c r="B29" s="110" t="s">
        <v>649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 x14ac:dyDescent="0.15">
      <c r="A30" s="116">
        <v>10</v>
      </c>
      <c r="B30" s="110" t="s">
        <v>650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 x14ac:dyDescent="0.15">
      <c r="A31" s="116">
        <v>11</v>
      </c>
      <c r="B31" s="110" t="s">
        <v>651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 x14ac:dyDescent="0.15">
      <c r="A32" s="116">
        <v>12</v>
      </c>
      <c r="B32" s="110" t="s">
        <v>652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 x14ac:dyDescent="0.15">
      <c r="A33" s="116">
        <v>13</v>
      </c>
      <c r="B33" s="110" t="s">
        <v>653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 x14ac:dyDescent="0.15">
      <c r="A34" s="116">
        <v>14</v>
      </c>
      <c r="B34" s="109" t="s">
        <v>654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4.25" x14ac:dyDescent="0.15">
      <c r="A35" s="117" t="s">
        <v>261</v>
      </c>
      <c r="B35" s="229" t="s">
        <v>628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 x14ac:dyDescent="0.15">
      <c r="A36" s="116">
        <v>1</v>
      </c>
      <c r="B36" s="109" t="s">
        <v>655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 x14ac:dyDescent="0.15">
      <c r="A37" s="116">
        <v>2</v>
      </c>
      <c r="B37" s="109" t="s">
        <v>656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 x14ac:dyDescent="0.15">
      <c r="A38" s="116">
        <v>3</v>
      </c>
      <c r="B38" s="109" t="s">
        <v>657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 x14ac:dyDescent="0.15">
      <c r="A39" s="118">
        <v>4</v>
      </c>
      <c r="B39" s="119" t="s">
        <v>658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8.75" x14ac:dyDescent="0.15">
      <c r="A40" s="112"/>
      <c r="B40" s="112" t="s">
        <v>621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8.75" x14ac:dyDescent="0.15">
      <c r="A41" s="71"/>
      <c r="B41" s="77" t="s">
        <v>937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9.5" thickBot="1" x14ac:dyDescent="0.2">
      <c r="A42" s="74"/>
      <c r="B42" s="74" t="s">
        <v>587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0</v>
      </c>
    </row>
    <row r="43" spans="1:30" ht="13.5" thickTop="1" thickBot="1" x14ac:dyDescent="0.2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 x14ac:dyDescent="0.15">
      <c r="A44" s="377" t="s">
        <v>659</v>
      </c>
      <c r="B44" s="37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 x14ac:dyDescent="0.15">
      <c r="A45" s="379" t="s">
        <v>660</v>
      </c>
      <c r="B45" s="380"/>
      <c r="C45" s="380"/>
      <c r="D45" s="380"/>
      <c r="E45" s="380"/>
      <c r="F45" s="380"/>
      <c r="G45" s="380"/>
      <c r="H45" s="380"/>
      <c r="I45" s="380"/>
      <c r="J45" s="17"/>
      <c r="K45" s="17"/>
      <c r="L45" s="17"/>
      <c r="M45" s="20"/>
    </row>
    <row r="46" spans="1:30" x14ac:dyDescent="0.15">
      <c r="A46" s="15" t="s">
        <v>661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 x14ac:dyDescent="0.15">
      <c r="A47" s="379" t="s">
        <v>662</v>
      </c>
      <c r="B47" s="380"/>
      <c r="C47" s="380"/>
      <c r="D47" s="380"/>
      <c r="E47" s="380"/>
      <c r="F47" s="380"/>
      <c r="G47" s="380"/>
      <c r="H47" s="380"/>
      <c r="I47" s="380"/>
      <c r="J47" s="17"/>
      <c r="K47" s="17"/>
      <c r="L47" s="17"/>
      <c r="M47" s="20"/>
    </row>
    <row r="48" spans="1:30" x14ac:dyDescent="0.15">
      <c r="A48" s="379" t="s">
        <v>663</v>
      </c>
      <c r="B48" s="380"/>
      <c r="C48" s="380"/>
      <c r="D48" s="380"/>
      <c r="E48" s="380"/>
      <c r="F48" s="380"/>
      <c r="G48" s="380"/>
      <c r="H48" s="380"/>
      <c r="I48" s="380"/>
      <c r="J48" s="17"/>
      <c r="K48" s="17"/>
      <c r="L48" s="17"/>
      <c r="M48" s="20"/>
    </row>
    <row r="49" spans="1:13" ht="12.75" thickBot="1" x14ac:dyDescent="0.2">
      <c r="A49" s="375" t="s">
        <v>664</v>
      </c>
      <c r="B49" s="376"/>
      <c r="C49" s="376"/>
      <c r="D49" s="376"/>
      <c r="E49" s="376"/>
      <c r="F49" s="376"/>
      <c r="G49" s="376"/>
      <c r="H49" s="376"/>
      <c r="I49" s="376"/>
      <c r="J49" s="21"/>
      <c r="K49" s="21"/>
      <c r="L49" s="21"/>
      <c r="M49" s="22"/>
    </row>
    <row r="50" spans="1:13" x14ac:dyDescent="0.15">
      <c r="A50" s="14"/>
      <c r="B50" s="14"/>
    </row>
    <row r="51" spans="1:13" x14ac:dyDescent="0.15">
      <c r="A51" s="14"/>
      <c r="B51" s="14"/>
    </row>
    <row r="52" spans="1:13" x14ac:dyDescent="0.15">
      <c r="A52" s="14"/>
      <c r="B52" s="14"/>
    </row>
    <row r="53" spans="1:13" x14ac:dyDescent="0.15">
      <c r="A53" s="14"/>
      <c r="B53" s="14"/>
    </row>
    <row r="54" spans="1:13" x14ac:dyDescent="0.15">
      <c r="A54" s="14"/>
      <c r="B54" s="14"/>
    </row>
    <row r="55" spans="1:13" x14ac:dyDescent="0.15">
      <c r="A55" s="14"/>
      <c r="B55" s="14"/>
    </row>
    <row r="56" spans="1:13" x14ac:dyDescent="0.15">
      <c r="A56" s="14"/>
      <c r="B56" s="14"/>
    </row>
    <row r="57" spans="1:13" x14ac:dyDescent="0.15">
      <c r="A57" s="14"/>
      <c r="B57" s="14"/>
    </row>
    <row r="58" spans="1:13" x14ac:dyDescent="0.15">
      <c r="A58" s="14"/>
      <c r="B58" s="14"/>
    </row>
    <row r="59" spans="1:13" x14ac:dyDescent="0.15">
      <c r="A59" s="14"/>
      <c r="B59" s="14"/>
    </row>
    <row r="60" spans="1:13" x14ac:dyDescent="0.15">
      <c r="A60" s="14"/>
      <c r="B60" s="14"/>
    </row>
    <row r="61" spans="1:13" x14ac:dyDescent="0.15">
      <c r="A61" s="14"/>
      <c r="B61" s="14"/>
    </row>
    <row r="62" spans="1:13" x14ac:dyDescent="0.15">
      <c r="A62" s="14"/>
      <c r="B62" s="14"/>
    </row>
  </sheetData>
  <mergeCells count="13">
    <mergeCell ref="A1:M1"/>
    <mergeCell ref="A4:B4"/>
    <mergeCell ref="A49:I49"/>
    <mergeCell ref="A44:B44"/>
    <mergeCell ref="A45:I45"/>
    <mergeCell ref="A47:I47"/>
    <mergeCell ref="A48:I48"/>
    <mergeCell ref="O4:R4"/>
    <mergeCell ref="O3:V3"/>
    <mergeCell ref="S4:V4"/>
    <mergeCell ref="W3:AD3"/>
    <mergeCell ref="W4:Z4"/>
    <mergeCell ref="AA4:AD4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6"/>
  <sheetViews>
    <sheetView topLeftCell="C1" zoomScaleNormal="100" workbookViewId="0">
      <selection activeCell="H16" sqref="H16"/>
    </sheetView>
  </sheetViews>
  <sheetFormatPr defaultColWidth="8.875" defaultRowHeight="14.25" x14ac:dyDescent="0.15"/>
  <cols>
    <col min="1" max="1" width="30" style="84" bestFit="1" customWidth="1"/>
    <col min="2" max="2" width="29.625" style="84" bestFit="1" customWidth="1"/>
    <col min="3" max="3" width="85.625" style="84" bestFit="1" customWidth="1"/>
    <col min="4" max="4" width="8.375" style="84" bestFit="1" customWidth="1"/>
    <col min="5" max="7" width="14" style="83" customWidth="1"/>
    <col min="8" max="8" width="27.75" style="83" customWidth="1"/>
    <col min="9" max="11" width="0" style="83" hidden="1" customWidth="1"/>
    <col min="12" max="12" width="5.125" style="83" hidden="1" customWidth="1"/>
    <col min="13" max="51" width="8.875" style="83"/>
    <col min="52" max="16384" width="8.875" style="84"/>
  </cols>
  <sheetData>
    <row r="1" spans="1:12" ht="25.5" x14ac:dyDescent="0.15">
      <c r="A1" s="337" t="s">
        <v>606</v>
      </c>
      <c r="B1" s="337"/>
      <c r="C1" s="337"/>
      <c r="D1" s="337"/>
      <c r="E1" s="337"/>
      <c r="F1" s="337"/>
      <c r="G1" s="337"/>
    </row>
    <row r="2" spans="1:12" s="86" customFormat="1" ht="13.5" x14ac:dyDescent="0.15">
      <c r="A2" s="85"/>
      <c r="B2" s="85"/>
      <c r="C2" s="85"/>
      <c r="D2" s="85"/>
      <c r="E2" s="85"/>
      <c r="F2" s="85"/>
      <c r="G2" s="85"/>
    </row>
    <row r="3" spans="1:12" s="86" customFormat="1" ht="13.5" x14ac:dyDescent="0.15">
      <c r="A3" s="63"/>
      <c r="B3" s="63"/>
      <c r="C3" s="63"/>
      <c r="D3" s="63"/>
      <c r="E3" s="63"/>
      <c r="F3" s="63"/>
      <c r="G3" s="63"/>
    </row>
    <row r="4" spans="1:12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326" t="s">
        <v>911</v>
      </c>
      <c r="I4" s="205" t="s">
        <v>942</v>
      </c>
      <c r="J4" s="205"/>
      <c r="K4" s="205" t="s">
        <v>945</v>
      </c>
      <c r="L4" s="205"/>
    </row>
    <row r="5" spans="1:12" x14ac:dyDescent="0.15">
      <c r="A5" s="231" t="s">
        <v>599</v>
      </c>
      <c r="B5" s="231"/>
      <c r="C5" s="231"/>
      <c r="D5" s="231"/>
      <c r="E5" s="231"/>
      <c r="F5" s="231"/>
      <c r="G5" s="232"/>
      <c r="I5" s="205" t="s">
        <v>943</v>
      </c>
      <c r="J5" s="205" t="s">
        <v>944</v>
      </c>
      <c r="K5" s="205" t="s">
        <v>943</v>
      </c>
      <c r="L5" s="205" t="s">
        <v>944</v>
      </c>
    </row>
    <row r="6" spans="1:12" x14ac:dyDescent="0.15">
      <c r="A6" s="389" t="s">
        <v>306</v>
      </c>
      <c r="B6" s="95" t="s">
        <v>933</v>
      </c>
      <c r="C6" s="95" t="s">
        <v>997</v>
      </c>
      <c r="D6" s="95" t="s">
        <v>293</v>
      </c>
      <c r="E6" s="96">
        <v>273.60000000000002</v>
      </c>
      <c r="F6" s="171">
        <v>0</v>
      </c>
      <c r="G6" s="97">
        <f>E6*F6</f>
        <v>0</v>
      </c>
      <c r="H6" s="265"/>
      <c r="I6" s="218"/>
      <c r="J6" s="218"/>
      <c r="K6" s="205">
        <f>G6*I6</f>
        <v>0</v>
      </c>
      <c r="L6" s="205">
        <f>J6*G6</f>
        <v>0</v>
      </c>
    </row>
    <row r="7" spans="1:12" ht="15" customHeight="1" x14ac:dyDescent="0.15">
      <c r="A7" s="390"/>
      <c r="B7" s="95" t="s">
        <v>934</v>
      </c>
      <c r="C7" s="95" t="s">
        <v>998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65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30.75" customHeight="1" x14ac:dyDescent="0.15">
      <c r="A8" s="390"/>
      <c r="B8" s="95" t="s">
        <v>305</v>
      </c>
      <c r="C8" s="95" t="s">
        <v>304</v>
      </c>
      <c r="D8" s="95" t="s">
        <v>293</v>
      </c>
      <c r="E8" s="96">
        <v>138.69999999999999</v>
      </c>
      <c r="F8" s="171">
        <v>0</v>
      </c>
      <c r="G8" s="97">
        <f t="shared" si="0"/>
        <v>0</v>
      </c>
      <c r="H8" s="265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 x14ac:dyDescent="0.15">
      <c r="A9" s="390"/>
      <c r="B9" s="95" t="s">
        <v>303</v>
      </c>
      <c r="C9" s="95" t="s">
        <v>302</v>
      </c>
      <c r="D9" s="95" t="s">
        <v>290</v>
      </c>
      <c r="E9" s="96">
        <v>285</v>
      </c>
      <c r="F9" s="171">
        <v>0</v>
      </c>
      <c r="G9" s="97">
        <f t="shared" si="0"/>
        <v>0</v>
      </c>
      <c r="H9" s="265"/>
      <c r="I9" s="224"/>
      <c r="J9" s="224"/>
      <c r="K9" s="205">
        <f t="shared" si="1"/>
        <v>0</v>
      </c>
      <c r="L9" s="205">
        <f t="shared" si="2"/>
        <v>0</v>
      </c>
    </row>
    <row r="10" spans="1:12" ht="26.25" customHeight="1" x14ac:dyDescent="0.15">
      <c r="A10" s="390"/>
      <c r="B10" s="95" t="s">
        <v>1058</v>
      </c>
      <c r="C10" s="95" t="s">
        <v>1057</v>
      </c>
      <c r="D10" s="95" t="s">
        <v>293</v>
      </c>
      <c r="E10" s="96">
        <v>97.85</v>
      </c>
      <c r="F10" s="171">
        <v>0</v>
      </c>
      <c r="G10" s="97">
        <f t="shared" si="0"/>
        <v>0</v>
      </c>
      <c r="H10" s="265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 x14ac:dyDescent="0.15">
      <c r="A11" s="391"/>
      <c r="B11" s="95" t="s">
        <v>301</v>
      </c>
      <c r="C11" s="95" t="s">
        <v>300</v>
      </c>
      <c r="D11" s="95" t="s">
        <v>293</v>
      </c>
      <c r="E11" s="96">
        <v>107.35</v>
      </c>
      <c r="F11" s="171">
        <v>6</v>
      </c>
      <c r="G11" s="97">
        <f t="shared" si="0"/>
        <v>644.09999999999991</v>
      </c>
      <c r="H11" s="265"/>
      <c r="I11" s="224"/>
      <c r="J11" s="224"/>
      <c r="K11" s="205">
        <f t="shared" si="1"/>
        <v>0</v>
      </c>
      <c r="L11" s="205">
        <f t="shared" si="2"/>
        <v>0</v>
      </c>
    </row>
    <row r="12" spans="1:12" x14ac:dyDescent="0.15">
      <c r="A12" s="389" t="s">
        <v>299</v>
      </c>
      <c r="B12" s="95" t="s">
        <v>298</v>
      </c>
      <c r="C12" s="95" t="s">
        <v>297</v>
      </c>
      <c r="D12" s="95" t="s">
        <v>290</v>
      </c>
      <c r="E12" s="96">
        <v>2850</v>
      </c>
      <c r="F12" s="171">
        <v>3</v>
      </c>
      <c r="G12" s="97">
        <f t="shared" si="0"/>
        <v>8550</v>
      </c>
      <c r="H12" s="324" t="s">
        <v>1060</v>
      </c>
      <c r="I12" s="224"/>
      <c r="J12" s="224"/>
      <c r="K12" s="205">
        <f t="shared" si="1"/>
        <v>0</v>
      </c>
      <c r="L12" s="205">
        <f t="shared" si="2"/>
        <v>0</v>
      </c>
    </row>
    <row r="13" spans="1:12" ht="29.25" customHeight="1" x14ac:dyDescent="0.15">
      <c r="A13" s="390"/>
      <c r="B13" s="98" t="s">
        <v>296</v>
      </c>
      <c r="C13" s="98" t="s">
        <v>999</v>
      </c>
      <c r="D13" s="98" t="s">
        <v>293</v>
      </c>
      <c r="E13" s="96">
        <v>1900</v>
      </c>
      <c r="F13" s="171">
        <v>5</v>
      </c>
      <c r="G13" s="97">
        <f t="shared" si="0"/>
        <v>9500</v>
      </c>
      <c r="H13" s="325" t="s">
        <v>1061</v>
      </c>
      <c r="I13" s="224"/>
      <c r="J13" s="224"/>
      <c r="K13" s="205">
        <f t="shared" si="1"/>
        <v>0</v>
      </c>
      <c r="L13" s="205">
        <f t="shared" si="2"/>
        <v>0</v>
      </c>
    </row>
    <row r="14" spans="1:12" ht="60" customHeight="1" x14ac:dyDescent="0.15">
      <c r="A14" s="390"/>
      <c r="B14" s="98" t="s">
        <v>295</v>
      </c>
      <c r="C14" s="98" t="s">
        <v>1000</v>
      </c>
      <c r="D14" s="98" t="s">
        <v>293</v>
      </c>
      <c r="E14" s="96">
        <v>750</v>
      </c>
      <c r="F14" s="171">
        <v>23</v>
      </c>
      <c r="G14" s="97">
        <f t="shared" si="0"/>
        <v>17250</v>
      </c>
      <c r="H14" s="325" t="s">
        <v>1064</v>
      </c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 x14ac:dyDescent="0.15">
      <c r="A15" s="390"/>
      <c r="B15" s="95" t="s">
        <v>1056</v>
      </c>
      <c r="C15" s="95" t="s">
        <v>294</v>
      </c>
      <c r="D15" s="95" t="s">
        <v>293</v>
      </c>
      <c r="E15" s="96">
        <v>1095.3499999999999</v>
      </c>
      <c r="F15" s="171">
        <v>23</v>
      </c>
      <c r="G15" s="97">
        <f t="shared" si="0"/>
        <v>25193.05</v>
      </c>
      <c r="H15" s="324" t="s">
        <v>1065</v>
      </c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 x14ac:dyDescent="0.15">
      <c r="A16" s="391"/>
      <c r="B16" s="95" t="s">
        <v>292</v>
      </c>
      <c r="C16" s="95" t="s">
        <v>291</v>
      </c>
      <c r="D16" s="95" t="s">
        <v>290</v>
      </c>
      <c r="E16" s="96">
        <v>950</v>
      </c>
      <c r="F16" s="171">
        <v>3</v>
      </c>
      <c r="G16" s="97">
        <f t="shared" si="0"/>
        <v>2850</v>
      </c>
      <c r="H16" s="324" t="s">
        <v>1059</v>
      </c>
      <c r="I16" s="224"/>
      <c r="J16" s="224"/>
      <c r="K16" s="205">
        <f t="shared" si="1"/>
        <v>0</v>
      </c>
      <c r="L16" s="205">
        <f t="shared" si="2"/>
        <v>0</v>
      </c>
    </row>
    <row r="17" spans="1:12" x14ac:dyDescent="0.15">
      <c r="A17" s="389" t="s">
        <v>1001</v>
      </c>
      <c r="B17" s="95" t="s">
        <v>289</v>
      </c>
      <c r="C17" s="95" t="s">
        <v>1002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 x14ac:dyDescent="0.15">
      <c r="A18" s="390"/>
      <c r="B18" s="95" t="s">
        <v>288</v>
      </c>
      <c r="C18" s="95" t="s">
        <v>1003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 x14ac:dyDescent="0.15">
      <c r="A19" s="390"/>
      <c r="B19" s="95" t="s">
        <v>936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 x14ac:dyDescent="0.15">
      <c r="A20" s="391"/>
      <c r="B20" s="95" t="s">
        <v>935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 x14ac:dyDescent="0.15">
      <c r="A21" s="389" t="s">
        <v>1024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 x14ac:dyDescent="0.15">
      <c r="A22" s="391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 x14ac:dyDescent="0.15">
      <c r="A23" s="383" t="s">
        <v>1004</v>
      </c>
      <c r="B23" s="95" t="s">
        <v>1005</v>
      </c>
      <c r="C23" s="95" t="s">
        <v>1006</v>
      </c>
      <c r="D23" s="95" t="s">
        <v>277</v>
      </c>
      <c r="E23" s="96">
        <v>750</v>
      </c>
      <c r="F23" s="171"/>
      <c r="G23" s="97">
        <f t="shared" si="0"/>
        <v>0</v>
      </c>
      <c r="H23" s="386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 x14ac:dyDescent="0.15">
      <c r="A24" s="392"/>
      <c r="B24" s="95" t="s">
        <v>1007</v>
      </c>
      <c r="C24" s="95" t="s">
        <v>1006</v>
      </c>
      <c r="D24" s="95" t="s">
        <v>277</v>
      </c>
      <c r="E24" s="96">
        <v>1900</v>
      </c>
      <c r="F24" s="171"/>
      <c r="G24" s="97">
        <f t="shared" si="0"/>
        <v>0</v>
      </c>
      <c r="H24" s="386"/>
      <c r="I24" s="224"/>
      <c r="J24" s="224"/>
      <c r="K24" s="205">
        <f t="shared" si="1"/>
        <v>0</v>
      </c>
      <c r="L24" s="205">
        <f t="shared" si="2"/>
        <v>0</v>
      </c>
    </row>
    <row r="25" spans="1:12" x14ac:dyDescent="0.15">
      <c r="A25" s="266" t="s">
        <v>1008</v>
      </c>
      <c r="B25" s="95" t="s">
        <v>282</v>
      </c>
      <c r="C25" s="95" t="s">
        <v>1009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 x14ac:dyDescent="0.15">
      <c r="A26" s="384" t="s">
        <v>281</v>
      </c>
      <c r="B26" s="95" t="s">
        <v>1010</v>
      </c>
      <c r="C26" s="95" t="s">
        <v>1011</v>
      </c>
      <c r="D26" s="95" t="s">
        <v>277</v>
      </c>
      <c r="E26" s="96">
        <v>1880.05</v>
      </c>
      <c r="F26" s="171"/>
      <c r="G26" s="97">
        <f t="shared" si="0"/>
        <v>0</v>
      </c>
      <c r="H26" s="265"/>
      <c r="I26" s="224"/>
      <c r="J26" s="224"/>
      <c r="K26" s="205"/>
      <c r="L26" s="205"/>
    </row>
    <row r="27" spans="1:12" ht="15" customHeight="1" x14ac:dyDescent="0.15">
      <c r="A27" s="384"/>
      <c r="B27" s="95" t="s">
        <v>1012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 x14ac:dyDescent="0.15">
      <c r="A28" s="384"/>
      <c r="B28" s="95" t="s">
        <v>947</v>
      </c>
      <c r="C28" s="95" t="s">
        <v>1013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 x14ac:dyDescent="0.15">
      <c r="A29" s="384"/>
      <c r="B29" s="95" t="s">
        <v>948</v>
      </c>
      <c r="C29" s="95" t="s">
        <v>1014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 x14ac:dyDescent="0.15">
      <c r="A30" s="384"/>
      <c r="B30" s="95" t="s">
        <v>949</v>
      </c>
      <c r="C30" s="95" t="s">
        <v>1014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 x14ac:dyDescent="0.15">
      <c r="A31" s="384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 x14ac:dyDescent="0.15">
      <c r="A32" s="384"/>
      <c r="B32" s="95" t="s">
        <v>276</v>
      </c>
      <c r="C32" s="95" t="s">
        <v>274</v>
      </c>
      <c r="D32" s="95" t="s">
        <v>1015</v>
      </c>
      <c r="E32" s="96">
        <v>393.3</v>
      </c>
      <c r="F32" s="171"/>
      <c r="G32" s="97">
        <f t="shared" si="0"/>
        <v>0</v>
      </c>
      <c r="H32" s="265"/>
      <c r="I32" s="224"/>
      <c r="J32" s="224"/>
      <c r="K32" s="205"/>
      <c r="L32" s="205"/>
    </row>
    <row r="33" spans="1:12" ht="15" customHeight="1" x14ac:dyDescent="0.15">
      <c r="A33" s="384"/>
      <c r="B33" s="95" t="s">
        <v>275</v>
      </c>
      <c r="C33" s="95" t="s">
        <v>274</v>
      </c>
      <c r="D33" s="95" t="s">
        <v>1015</v>
      </c>
      <c r="E33" s="96">
        <v>228</v>
      </c>
      <c r="F33" s="171"/>
      <c r="G33" s="97">
        <f t="shared" si="0"/>
        <v>0</v>
      </c>
      <c r="H33" s="265"/>
      <c r="I33" s="224"/>
      <c r="J33" s="224"/>
      <c r="K33" s="205"/>
      <c r="L33" s="205"/>
    </row>
    <row r="34" spans="1:12" ht="15" customHeight="1" x14ac:dyDescent="0.15">
      <c r="A34" s="384"/>
      <c r="B34" s="95" t="s">
        <v>273</v>
      </c>
      <c r="C34" s="95" t="s">
        <v>272</v>
      </c>
      <c r="D34" s="95" t="s">
        <v>1015</v>
      </c>
      <c r="E34" s="96">
        <v>190</v>
      </c>
      <c r="F34" s="171">
        <v>36</v>
      </c>
      <c r="G34" s="97">
        <f t="shared" si="0"/>
        <v>6840</v>
      </c>
      <c r="H34" s="265"/>
      <c r="I34" s="224"/>
      <c r="J34" s="224"/>
      <c r="K34" s="205"/>
      <c r="L34" s="205"/>
    </row>
    <row r="35" spans="1:12" ht="15" customHeight="1" x14ac:dyDescent="0.15">
      <c r="A35" s="384"/>
      <c r="B35" s="95" t="s">
        <v>270</v>
      </c>
      <c r="C35" s="95" t="s">
        <v>271</v>
      </c>
      <c r="D35" s="95" t="s">
        <v>268</v>
      </c>
      <c r="E35" s="96">
        <v>177.65</v>
      </c>
      <c r="F35" s="171">
        <v>24</v>
      </c>
      <c r="G35" s="97">
        <f t="shared" si="0"/>
        <v>4263.6000000000004</v>
      </c>
      <c r="H35" s="265"/>
      <c r="I35" s="224"/>
      <c r="J35" s="224"/>
      <c r="K35" s="205"/>
      <c r="L35" s="205"/>
    </row>
    <row r="36" spans="1:12" ht="15" customHeight="1" x14ac:dyDescent="0.15">
      <c r="A36" s="384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 x14ac:dyDescent="0.15">
      <c r="A37" s="384"/>
      <c r="B37" s="98" t="s">
        <v>267</v>
      </c>
      <c r="C37" s="98"/>
      <c r="D37" s="95" t="s">
        <v>1016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 x14ac:dyDescent="0.15">
      <c r="A38" s="384"/>
      <c r="B38" s="98" t="s">
        <v>1017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 x14ac:dyDescent="0.15">
      <c r="A39" s="384"/>
      <c r="B39" s="98" t="s">
        <v>265</v>
      </c>
      <c r="C39" s="98" t="s">
        <v>1018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 x14ac:dyDescent="0.15">
      <c r="A40" s="392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 x14ac:dyDescent="0.15">
      <c r="A41" s="383" t="s">
        <v>1025</v>
      </c>
      <c r="B41" s="95" t="s">
        <v>1019</v>
      </c>
      <c r="C41" s="95" t="s">
        <v>1020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 x14ac:dyDescent="0.15">
      <c r="A42" s="392"/>
      <c r="B42" s="95" t="s">
        <v>950</v>
      </c>
      <c r="C42" s="95" t="s">
        <v>951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 x14ac:dyDescent="0.15">
      <c r="A43" s="383" t="s">
        <v>1026</v>
      </c>
      <c r="B43" s="95" t="s">
        <v>1021</v>
      </c>
      <c r="C43" s="381" t="s">
        <v>952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 x14ac:dyDescent="0.15">
      <c r="A44" s="392"/>
      <c r="B44" s="95" t="s">
        <v>1022</v>
      </c>
      <c r="C44" s="382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 x14ac:dyDescent="0.15">
      <c r="A45" s="383" t="s">
        <v>953</v>
      </c>
      <c r="B45" s="95" t="s">
        <v>954</v>
      </c>
      <c r="C45" s="381" t="s">
        <v>1023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 x14ac:dyDescent="0.15">
      <c r="A46" s="384"/>
      <c r="B46" s="95" t="s">
        <v>955</v>
      </c>
      <c r="C46" s="382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24" x14ac:dyDescent="0.15">
      <c r="A47" s="384"/>
      <c r="B47" s="95" t="s">
        <v>956</v>
      </c>
      <c r="C47" s="95" t="s">
        <v>957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24" x14ac:dyDescent="0.15">
      <c r="A48" s="384"/>
      <c r="B48" s="95" t="s">
        <v>958</v>
      </c>
      <c r="C48" s="95" t="s">
        <v>957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 x14ac:dyDescent="0.15">
      <c r="A49" s="384"/>
      <c r="B49" s="95" t="s">
        <v>959</v>
      </c>
      <c r="C49" s="381" t="s">
        <v>1027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 x14ac:dyDescent="0.15">
      <c r="A50" s="384"/>
      <c r="B50" s="95" t="s">
        <v>960</v>
      </c>
      <c r="C50" s="382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 x14ac:dyDescent="0.15">
      <c r="A51" s="384"/>
      <c r="B51" s="381" t="s">
        <v>961</v>
      </c>
      <c r="C51" s="381" t="s">
        <v>962</v>
      </c>
      <c r="D51" s="95" t="s">
        <v>963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 x14ac:dyDescent="0.15">
      <c r="A52" s="384"/>
      <c r="B52" s="382"/>
      <c r="C52" s="385"/>
      <c r="D52" s="95" t="s">
        <v>964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 x14ac:dyDescent="0.15">
      <c r="A53" s="384"/>
      <c r="B53" s="381" t="s">
        <v>965</v>
      </c>
      <c r="C53" s="385"/>
      <c r="D53" s="95" t="s">
        <v>966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 x14ac:dyDescent="0.15">
      <c r="A54" s="384"/>
      <c r="B54" s="382"/>
      <c r="C54" s="382"/>
      <c r="D54" s="95" t="s">
        <v>967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 x14ac:dyDescent="0.15">
      <c r="A55" s="384"/>
      <c r="B55" s="95" t="s">
        <v>968</v>
      </c>
      <c r="C55" s="381" t="s">
        <v>969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 x14ac:dyDescent="0.15">
      <c r="A56" s="384"/>
      <c r="B56" s="95" t="s">
        <v>970</v>
      </c>
      <c r="C56" s="382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 x14ac:dyDescent="0.15">
      <c r="A57" s="384"/>
      <c r="B57" s="95" t="s">
        <v>971</v>
      </c>
      <c r="C57" s="381" t="s">
        <v>972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 x14ac:dyDescent="0.15">
      <c r="A58" s="384"/>
      <c r="B58" s="95" t="s">
        <v>973</v>
      </c>
      <c r="C58" s="382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 x14ac:dyDescent="0.15">
      <c r="A59" s="384"/>
      <c r="B59" s="95" t="s">
        <v>974</v>
      </c>
      <c r="C59" s="381" t="s">
        <v>975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 x14ac:dyDescent="0.15">
      <c r="A60" s="384"/>
      <c r="B60" s="95" t="s">
        <v>976</v>
      </c>
      <c r="C60" s="382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 x14ac:dyDescent="0.15">
      <c r="A61" s="384"/>
      <c r="B61" s="95" t="s">
        <v>977</v>
      </c>
      <c r="C61" s="95" t="s">
        <v>978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 x14ac:dyDescent="0.15">
      <c r="A62" s="392"/>
      <c r="B62" s="95" t="s">
        <v>979</v>
      </c>
      <c r="C62" s="95" t="s">
        <v>980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 x14ac:dyDescent="0.15">
      <c r="A63" s="383" t="s">
        <v>981</v>
      </c>
      <c r="B63" s="95" t="s">
        <v>982</v>
      </c>
      <c r="C63" s="381" t="s">
        <v>983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 x14ac:dyDescent="0.15">
      <c r="A64" s="384"/>
      <c r="B64" s="95" t="s">
        <v>984</v>
      </c>
      <c r="C64" s="382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 x14ac:dyDescent="0.15">
      <c r="A65" s="384"/>
      <c r="B65" s="95" t="s">
        <v>985</v>
      </c>
      <c r="C65" s="381" t="s">
        <v>986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 x14ac:dyDescent="0.15">
      <c r="A66" s="384"/>
      <c r="B66" s="95" t="s">
        <v>987</v>
      </c>
      <c r="C66" s="382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 x14ac:dyDescent="0.15">
      <c r="A67" s="384"/>
      <c r="B67" s="95" t="s">
        <v>988</v>
      </c>
      <c r="C67" s="381" t="s">
        <v>989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 x14ac:dyDescent="0.15">
      <c r="A68" s="384"/>
      <c r="B68" s="95" t="s">
        <v>990</v>
      </c>
      <c r="C68" s="382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 x14ac:dyDescent="0.15">
      <c r="A69" s="384"/>
      <c r="B69" s="95" t="s">
        <v>991</v>
      </c>
      <c r="C69" s="95" t="s">
        <v>992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 x14ac:dyDescent="0.15">
      <c r="A70" s="384"/>
      <c r="B70" s="95" t="s">
        <v>993</v>
      </c>
      <c r="C70" s="95" t="s">
        <v>992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 x14ac:dyDescent="0.15">
      <c r="A71" s="384"/>
      <c r="B71" s="95" t="s">
        <v>994</v>
      </c>
      <c r="C71" s="381" t="s">
        <v>995</v>
      </c>
      <c r="D71" s="95" t="s">
        <v>321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 x14ac:dyDescent="0.15">
      <c r="A72" s="384"/>
      <c r="B72" s="95" t="s">
        <v>996</v>
      </c>
      <c r="C72" s="382"/>
      <c r="D72" s="95" t="s">
        <v>321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 x14ac:dyDescent="0.15">
      <c r="A73" s="227" t="s">
        <v>602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24" x14ac:dyDescent="0.15">
      <c r="A74" s="100" t="s">
        <v>902</v>
      </c>
      <c r="B74" s="101" t="s">
        <v>260</v>
      </c>
      <c r="C74" s="101" t="s">
        <v>259</v>
      </c>
      <c r="D74" s="102" t="s">
        <v>319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13.5" x14ac:dyDescent="0.15">
      <c r="A75" s="387" t="s">
        <v>903</v>
      </c>
      <c r="B75" s="101" t="s">
        <v>904</v>
      </c>
      <c r="C75" s="103" t="s">
        <v>258</v>
      </c>
      <c r="D75" s="102" t="s">
        <v>321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 x14ac:dyDescent="0.15">
      <c r="A76" s="387"/>
      <c r="B76" s="101" t="s">
        <v>905</v>
      </c>
      <c r="C76" s="103" t="s">
        <v>257</v>
      </c>
      <c r="D76" s="102" t="s">
        <v>321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 x14ac:dyDescent="0.15">
      <c r="A77" s="387"/>
      <c r="B77" s="101" t="s">
        <v>906</v>
      </c>
      <c r="C77" s="103" t="s">
        <v>256</v>
      </c>
      <c r="D77" s="102" t="s">
        <v>321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75" thickBot="1" x14ac:dyDescent="0.2">
      <c r="A78" s="388"/>
      <c r="B78" s="104" t="s">
        <v>907</v>
      </c>
      <c r="C78" s="105" t="s">
        <v>255</v>
      </c>
      <c r="D78" s="106" t="s">
        <v>321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20.25" thickTop="1" thickBot="1" x14ac:dyDescent="0.2">
      <c r="A79" s="54" t="s">
        <v>621</v>
      </c>
      <c r="B79" s="55"/>
      <c r="C79" s="55"/>
      <c r="D79" s="55"/>
      <c r="E79" s="56"/>
      <c r="F79" s="56"/>
      <c r="G79" s="58">
        <f>SUM(G74:G78,G6:G72)</f>
        <v>75090.75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 x14ac:dyDescent="0.15">
      <c r="A80" s="87" t="s">
        <v>913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 x14ac:dyDescent="0.15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 x14ac:dyDescent="0.15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 x14ac:dyDescent="0.15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 x14ac:dyDescent="0.15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 x14ac:dyDescent="0.15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 x14ac:dyDescent="0.15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 x14ac:dyDescent="0.15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 x14ac:dyDescent="0.15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 x14ac:dyDescent="0.15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 x14ac:dyDescent="0.15">
      <c r="A90" s="91" t="s">
        <v>914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 x14ac:dyDescent="0.15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 x14ac:dyDescent="0.15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 x14ac:dyDescent="0.15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 x14ac:dyDescent="0.15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 x14ac:dyDescent="0.15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 x14ac:dyDescent="0.15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 x14ac:dyDescent="0.15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 x14ac:dyDescent="0.15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 x14ac:dyDescent="0.15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 x14ac:dyDescent="0.15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 x14ac:dyDescent="0.15">
      <c r="A101" s="92" t="s">
        <v>915</v>
      </c>
      <c r="B101" s="88"/>
      <c r="C101" s="81" t="s">
        <v>916</v>
      </c>
      <c r="D101" s="88"/>
      <c r="E101" s="88"/>
      <c r="F101" s="88"/>
      <c r="G101" s="80"/>
      <c r="H101" s="88"/>
    </row>
    <row r="102" spans="1:8" s="89" customFormat="1" ht="16.5" customHeight="1" x14ac:dyDescent="0.15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 x14ac:dyDescent="0.15">
      <c r="A103" s="91" t="s">
        <v>917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 x14ac:dyDescent="0.15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 x14ac:dyDescent="0.15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 x14ac:dyDescent="0.15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 x14ac:dyDescent="0.15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 x14ac:dyDescent="0.15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 x14ac:dyDescent="0.15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 x14ac:dyDescent="0.15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 x14ac:dyDescent="0.15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 x14ac:dyDescent="0.15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 x14ac:dyDescent="0.15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 x14ac:dyDescent="0.15">
      <c r="A114" s="82" t="s">
        <v>918</v>
      </c>
      <c r="B114" s="82"/>
      <c r="C114" s="88" t="s">
        <v>921</v>
      </c>
      <c r="D114" s="88"/>
      <c r="E114" s="88"/>
      <c r="F114" s="88"/>
      <c r="G114" s="80"/>
      <c r="H114" s="88"/>
    </row>
    <row r="115" spans="1:8" s="89" customFormat="1" ht="16.5" customHeight="1" x14ac:dyDescent="0.15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 x14ac:dyDescent="0.15">
      <c r="A116" s="93" t="s">
        <v>919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 x14ac:dyDescent="0.15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 x14ac:dyDescent="0.15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 x14ac:dyDescent="0.15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 x14ac:dyDescent="0.15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 x14ac:dyDescent="0.15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 x14ac:dyDescent="0.15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 x14ac:dyDescent="0.15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 x14ac:dyDescent="0.15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 x14ac:dyDescent="0.15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 x14ac:dyDescent="0.15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 x14ac:dyDescent="0.15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 x14ac:dyDescent="0.15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 x14ac:dyDescent="0.15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 x14ac:dyDescent="0.15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 x14ac:dyDescent="0.15">
      <c r="A131" s="82" t="s">
        <v>920</v>
      </c>
      <c r="B131" s="82"/>
      <c r="C131" s="88" t="s">
        <v>922</v>
      </c>
      <c r="D131" s="88"/>
      <c r="E131" s="88"/>
      <c r="F131" s="88"/>
      <c r="G131" s="80"/>
      <c r="H131" s="88"/>
    </row>
    <row r="132" spans="1:8" s="83" customFormat="1" x14ac:dyDescent="0.15"/>
    <row r="133" spans="1:8" s="83" customFormat="1" x14ac:dyDescent="0.15"/>
    <row r="134" spans="1:8" s="83" customFormat="1" x14ac:dyDescent="0.15"/>
    <row r="135" spans="1:8" s="83" customFormat="1" x14ac:dyDescent="0.15"/>
    <row r="136" spans="1:8" s="83" customFormat="1" x14ac:dyDescent="0.15"/>
    <row r="137" spans="1:8" s="83" customFormat="1" x14ac:dyDescent="0.15"/>
    <row r="138" spans="1:8" s="83" customFormat="1" x14ac:dyDescent="0.15"/>
    <row r="139" spans="1:8" s="83" customFormat="1" x14ac:dyDescent="0.15"/>
    <row r="140" spans="1:8" s="83" customFormat="1" x14ac:dyDescent="0.15"/>
    <row r="141" spans="1:8" s="83" customFormat="1" x14ac:dyDescent="0.15"/>
    <row r="142" spans="1:8" s="83" customFormat="1" x14ac:dyDescent="0.15"/>
    <row r="143" spans="1:8" s="83" customFormat="1" x14ac:dyDescent="0.15"/>
    <row r="144" spans="1:8" s="83" customFormat="1" x14ac:dyDescent="0.15"/>
    <row r="145" s="83" customFormat="1" x14ac:dyDescent="0.15"/>
    <row r="146" s="83" customFormat="1" x14ac:dyDescent="0.15"/>
    <row r="147" s="83" customFormat="1" x14ac:dyDescent="0.15"/>
    <row r="148" s="83" customFormat="1" x14ac:dyDescent="0.15"/>
    <row r="149" s="83" customFormat="1" x14ac:dyDescent="0.15"/>
    <row r="150" s="83" customFormat="1" x14ac:dyDescent="0.15"/>
    <row r="151" s="83" customFormat="1" x14ac:dyDescent="0.15"/>
    <row r="152" s="83" customFormat="1" x14ac:dyDescent="0.15"/>
    <row r="153" s="83" customFormat="1" x14ac:dyDescent="0.15"/>
    <row r="154" s="83" customFormat="1" x14ac:dyDescent="0.15"/>
    <row r="155" s="83" customFormat="1" x14ac:dyDescent="0.15"/>
    <row r="156" s="83" customFormat="1" x14ac:dyDescent="0.15"/>
    <row r="157" s="83" customFormat="1" x14ac:dyDescent="0.15"/>
    <row r="158" s="83" customFormat="1" x14ac:dyDescent="0.15"/>
    <row r="159" s="83" customFormat="1" x14ac:dyDescent="0.15"/>
    <row r="160" s="83" customFormat="1" x14ac:dyDescent="0.15"/>
    <row r="161" s="83" customFormat="1" x14ac:dyDescent="0.15"/>
    <row r="162" s="83" customFormat="1" x14ac:dyDescent="0.15"/>
    <row r="163" s="83" customFormat="1" x14ac:dyDescent="0.15"/>
    <row r="164" s="83" customFormat="1" x14ac:dyDescent="0.15"/>
    <row r="165" s="83" customFormat="1" x14ac:dyDescent="0.15"/>
    <row r="166" s="83" customFormat="1" x14ac:dyDescent="0.15"/>
    <row r="167" s="83" customFormat="1" x14ac:dyDescent="0.15"/>
    <row r="168" s="83" customFormat="1" x14ac:dyDescent="0.15"/>
    <row r="169" s="83" customFormat="1" x14ac:dyDescent="0.15"/>
    <row r="170" s="83" customFormat="1" x14ac:dyDescent="0.15"/>
    <row r="171" s="83" customFormat="1" x14ac:dyDescent="0.15"/>
    <row r="172" s="83" customFormat="1" x14ac:dyDescent="0.15"/>
    <row r="173" s="83" customFormat="1" x14ac:dyDescent="0.15"/>
    <row r="174" s="83" customFormat="1" x14ac:dyDescent="0.15"/>
    <row r="175" s="83" customFormat="1" x14ac:dyDescent="0.15"/>
    <row r="176" s="83" customFormat="1" x14ac:dyDescent="0.15"/>
    <row r="177" s="83" customFormat="1" x14ac:dyDescent="0.15"/>
    <row r="178" s="83" customFormat="1" x14ac:dyDescent="0.15"/>
    <row r="179" s="83" customFormat="1" x14ac:dyDescent="0.15"/>
    <row r="180" s="83" customFormat="1" x14ac:dyDescent="0.15"/>
    <row r="181" s="83" customFormat="1" x14ac:dyDescent="0.15"/>
    <row r="182" s="83" customFormat="1" x14ac:dyDescent="0.15"/>
    <row r="183" s="83" customFormat="1" x14ac:dyDescent="0.15"/>
    <row r="184" s="83" customFormat="1" x14ac:dyDescent="0.15"/>
    <row r="185" s="83" customFormat="1" x14ac:dyDescent="0.15"/>
    <row r="186" s="83" customFormat="1" x14ac:dyDescent="0.15"/>
    <row r="187" s="83" customFormat="1" x14ac:dyDescent="0.15"/>
    <row r="188" s="83" customFormat="1" x14ac:dyDescent="0.15"/>
    <row r="189" s="83" customFormat="1" x14ac:dyDescent="0.15"/>
    <row r="190" s="83" customFormat="1" x14ac:dyDescent="0.15"/>
    <row r="191" s="83" customFormat="1" x14ac:dyDescent="0.15"/>
    <row r="192" s="83" customFormat="1" x14ac:dyDescent="0.15"/>
    <row r="193" s="83" customFormat="1" x14ac:dyDescent="0.15"/>
    <row r="194" s="83" customFormat="1" x14ac:dyDescent="0.15"/>
    <row r="195" s="83" customFormat="1" x14ac:dyDescent="0.15"/>
    <row r="196" s="83" customFormat="1" x14ac:dyDescent="0.15"/>
    <row r="197" s="83" customFormat="1" x14ac:dyDescent="0.15"/>
    <row r="198" s="83" customFormat="1" x14ac:dyDescent="0.15"/>
    <row r="199" s="83" customFormat="1" x14ac:dyDescent="0.15"/>
    <row r="200" s="83" customFormat="1" x14ac:dyDescent="0.15"/>
    <row r="201" s="83" customFormat="1" x14ac:dyDescent="0.15"/>
    <row r="202" s="83" customFormat="1" x14ac:dyDescent="0.15"/>
    <row r="203" s="83" customFormat="1" x14ac:dyDescent="0.15"/>
    <row r="204" s="83" customFormat="1" x14ac:dyDescent="0.15"/>
    <row r="205" s="83" customFormat="1" x14ac:dyDescent="0.15"/>
    <row r="206" s="83" customFormat="1" x14ac:dyDescent="0.15"/>
    <row r="207" s="83" customFormat="1" x14ac:dyDescent="0.15"/>
    <row r="208" s="83" customFormat="1" x14ac:dyDescent="0.15"/>
    <row r="209" s="83" customFormat="1" x14ac:dyDescent="0.15"/>
    <row r="210" s="83" customFormat="1" x14ac:dyDescent="0.15"/>
    <row r="211" s="83" customFormat="1" x14ac:dyDescent="0.15"/>
    <row r="212" s="83" customFormat="1" x14ac:dyDescent="0.15"/>
    <row r="213" s="83" customFormat="1" x14ac:dyDescent="0.15"/>
    <row r="214" s="83" customFormat="1" x14ac:dyDescent="0.15"/>
    <row r="215" s="83" customFormat="1" x14ac:dyDescent="0.15"/>
    <row r="216" s="83" customFormat="1" x14ac:dyDescent="0.15"/>
    <row r="217" s="83" customFormat="1" x14ac:dyDescent="0.15"/>
    <row r="218" s="83" customFormat="1" x14ac:dyDescent="0.15"/>
    <row r="219" s="83" customFormat="1" x14ac:dyDescent="0.15"/>
    <row r="220" s="83" customFormat="1" x14ac:dyDescent="0.15"/>
    <row r="221" s="83" customFormat="1" x14ac:dyDescent="0.15"/>
    <row r="222" s="83" customFormat="1" x14ac:dyDescent="0.15"/>
    <row r="223" s="83" customFormat="1" x14ac:dyDescent="0.15"/>
    <row r="224" s="83" customFormat="1" x14ac:dyDescent="0.15"/>
    <row r="225" s="83" customFormat="1" x14ac:dyDescent="0.15"/>
    <row r="226" s="83" customFormat="1" x14ac:dyDescent="0.15"/>
    <row r="227" s="83" customFormat="1" x14ac:dyDescent="0.15"/>
    <row r="228" s="83" customFormat="1" x14ac:dyDescent="0.15"/>
    <row r="229" s="83" customFormat="1" x14ac:dyDescent="0.15"/>
    <row r="230" s="83" customFormat="1" x14ac:dyDescent="0.15"/>
    <row r="231" s="83" customFormat="1" x14ac:dyDescent="0.15"/>
    <row r="232" s="83" customFormat="1" x14ac:dyDescent="0.15"/>
    <row r="233" s="83" customFormat="1" x14ac:dyDescent="0.15"/>
    <row r="234" s="83" customFormat="1" x14ac:dyDescent="0.15"/>
    <row r="235" s="83" customFormat="1" x14ac:dyDescent="0.15"/>
    <row r="236" s="83" customFormat="1" x14ac:dyDescent="0.15"/>
    <row r="237" s="83" customFormat="1" x14ac:dyDescent="0.15"/>
    <row r="238" s="83" customFormat="1" x14ac:dyDescent="0.15"/>
    <row r="239" s="83" customFormat="1" x14ac:dyDescent="0.15"/>
    <row r="240" s="83" customFormat="1" x14ac:dyDescent="0.15"/>
    <row r="241" spans="1:4" s="83" customFormat="1" x14ac:dyDescent="0.15"/>
    <row r="242" spans="1:4" s="83" customFormat="1" x14ac:dyDescent="0.15"/>
    <row r="243" spans="1:4" s="83" customFormat="1" x14ac:dyDescent="0.15"/>
    <row r="244" spans="1:4" x14ac:dyDescent="0.15">
      <c r="A244" s="83"/>
      <c r="B244" s="83"/>
      <c r="C244" s="83"/>
      <c r="D244" s="83"/>
    </row>
    <row r="245" spans="1:4" x14ac:dyDescent="0.15">
      <c r="A245" s="83"/>
      <c r="B245" s="83"/>
      <c r="C245" s="83"/>
      <c r="D245" s="83"/>
    </row>
    <row r="246" spans="1:4" x14ac:dyDescent="0.15">
      <c r="A246" s="83"/>
      <c r="B246" s="83"/>
      <c r="C246" s="83"/>
      <c r="D246" s="83"/>
    </row>
  </sheetData>
  <mergeCells count="27"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  <mergeCell ref="B51:B52"/>
    <mergeCell ref="C51:C54"/>
    <mergeCell ref="B53:B54"/>
    <mergeCell ref="C55:C56"/>
    <mergeCell ref="C57:C58"/>
    <mergeCell ref="C59:C60"/>
    <mergeCell ref="A63:A72"/>
    <mergeCell ref="C63:C64"/>
    <mergeCell ref="C65:C66"/>
    <mergeCell ref="C67:C68"/>
    <mergeCell ref="C71:C72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0"/>
  <sheetViews>
    <sheetView zoomScale="80" zoomScaleNormal="80" workbookViewId="0">
      <selection activeCell="A5" sqref="A5"/>
    </sheetView>
  </sheetViews>
  <sheetFormatPr defaultColWidth="9.125" defaultRowHeight="14.25" x14ac:dyDescent="0.15"/>
  <cols>
    <col min="1" max="1" width="30" style="259" bestFit="1" customWidth="1"/>
    <col min="2" max="2" width="23.375" style="259" customWidth="1"/>
    <col min="3" max="3" width="30.625" style="259" customWidth="1"/>
    <col min="4" max="4" width="8.375" style="259" bestFit="1" customWidth="1"/>
    <col min="5" max="7" width="14" style="233" customWidth="1"/>
    <col min="8" max="8" width="47.25" style="233" customWidth="1"/>
    <col min="9" max="16384" width="9.125" style="234"/>
  </cols>
  <sheetData>
    <row r="1" spans="1:8" ht="25.5" x14ac:dyDescent="0.15">
      <c r="A1" s="337" t="s">
        <v>620</v>
      </c>
      <c r="B1" s="337"/>
      <c r="C1" s="337"/>
      <c r="D1" s="337"/>
      <c r="E1" s="337"/>
      <c r="F1" s="337"/>
      <c r="G1" s="337"/>
    </row>
    <row r="2" spans="1:8" ht="13.5" x14ac:dyDescent="0.15">
      <c r="A2" s="85"/>
      <c r="B2" s="85"/>
      <c r="C2" s="85"/>
      <c r="D2" s="85"/>
      <c r="E2" s="85"/>
      <c r="F2" s="85"/>
      <c r="G2" s="85"/>
      <c r="H2" s="235"/>
    </row>
    <row r="3" spans="1:8" ht="13.5" x14ac:dyDescent="0.15">
      <c r="A3" s="63"/>
      <c r="B3" s="63"/>
      <c r="C3" s="63"/>
      <c r="D3" s="63"/>
      <c r="E3" s="63"/>
      <c r="F3" s="63"/>
      <c r="G3" s="63"/>
      <c r="H3" s="235"/>
    </row>
    <row r="4" spans="1:8" ht="18.75" x14ac:dyDescent="0.15">
      <c r="A4" s="53" t="s">
        <v>601</v>
      </c>
      <c r="B4" s="373" t="s">
        <v>600</v>
      </c>
      <c r="C4" s="374"/>
      <c r="D4" s="53" t="s">
        <v>308</v>
      </c>
      <c r="E4" s="53" t="s">
        <v>3</v>
      </c>
      <c r="F4" s="53" t="s">
        <v>586</v>
      </c>
      <c r="G4" s="53" t="s">
        <v>621</v>
      </c>
      <c r="H4" s="48" t="s">
        <v>911</v>
      </c>
    </row>
    <row r="5" spans="1:8" x14ac:dyDescent="0.15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 x14ac:dyDescent="0.15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 x14ac:dyDescent="0.15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 x14ac:dyDescent="0.15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 x14ac:dyDescent="0.15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 x14ac:dyDescent="0.15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 x14ac:dyDescent="0.15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 x14ac:dyDescent="0.15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 x14ac:dyDescent="0.15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 x14ac:dyDescent="0.15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 x14ac:dyDescent="0.15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 x14ac:dyDescent="0.15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 x14ac:dyDescent="0.15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 x14ac:dyDescent="0.15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 x14ac:dyDescent="0.15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 x14ac:dyDescent="0.15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 x14ac:dyDescent="0.15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 x14ac:dyDescent="0.15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 x14ac:dyDescent="0.15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 x14ac:dyDescent="0.15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 x14ac:dyDescent="0.15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 x14ac:dyDescent="0.15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 x14ac:dyDescent="0.15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 x14ac:dyDescent="0.15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 x14ac:dyDescent="0.15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 x14ac:dyDescent="0.15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 x14ac:dyDescent="0.15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 x14ac:dyDescent="0.15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 x14ac:dyDescent="0.15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 x14ac:dyDescent="0.15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 x14ac:dyDescent="0.15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 x14ac:dyDescent="0.15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 x14ac:dyDescent="0.15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 x14ac:dyDescent="0.15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 ht="13.5" x14ac:dyDescent="0.15">
      <c r="A39" s="236"/>
      <c r="B39" s="236"/>
      <c r="C39" s="236"/>
      <c r="D39" s="236"/>
      <c r="E39" s="237"/>
      <c r="F39" s="238"/>
      <c r="G39" s="65">
        <f t="shared" si="0"/>
        <v>0</v>
      </c>
      <c r="H39" s="386"/>
    </row>
    <row r="40" spans="1:8" ht="13.5" x14ac:dyDescent="0.15">
      <c r="A40" s="236"/>
      <c r="B40" s="236"/>
      <c r="C40" s="236"/>
      <c r="D40" s="236"/>
      <c r="E40" s="237"/>
      <c r="F40" s="238"/>
      <c r="G40" s="65">
        <f t="shared" si="0"/>
        <v>0</v>
      </c>
      <c r="H40" s="386"/>
    </row>
    <row r="41" spans="1:8" x14ac:dyDescent="0.15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 x14ac:dyDescent="0.15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 x14ac:dyDescent="0.15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 x14ac:dyDescent="0.15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 x14ac:dyDescent="0.15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 x14ac:dyDescent="0.15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 x14ac:dyDescent="0.15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 x14ac:dyDescent="0.15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 x14ac:dyDescent="0.15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 x14ac:dyDescent="0.15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 x14ac:dyDescent="0.15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 x14ac:dyDescent="0.15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 x14ac:dyDescent="0.15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 x14ac:dyDescent="0.15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 x14ac:dyDescent="0.15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 ht="13.5" x14ac:dyDescent="0.15">
      <c r="A56" s="236"/>
      <c r="B56" s="236"/>
      <c r="C56" s="236"/>
      <c r="D56" s="236"/>
      <c r="E56" s="237"/>
      <c r="F56" s="238"/>
      <c r="G56" s="65">
        <f t="shared" si="0"/>
        <v>0</v>
      </c>
      <c r="H56" s="386"/>
    </row>
    <row r="57" spans="1:8" ht="13.5" x14ac:dyDescent="0.15">
      <c r="A57" s="236"/>
      <c r="B57" s="236"/>
      <c r="C57" s="236"/>
      <c r="D57" s="236"/>
      <c r="E57" s="237"/>
      <c r="F57" s="238"/>
      <c r="G57" s="65">
        <f t="shared" si="0"/>
        <v>0</v>
      </c>
      <c r="H57" s="386"/>
    </row>
    <row r="58" spans="1:8" x14ac:dyDescent="0.15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 x14ac:dyDescent="0.15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 x14ac:dyDescent="0.15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 x14ac:dyDescent="0.15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 x14ac:dyDescent="0.15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 x14ac:dyDescent="0.15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 x14ac:dyDescent="0.15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 x14ac:dyDescent="0.15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 x14ac:dyDescent="0.15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 x14ac:dyDescent="0.15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 x14ac:dyDescent="0.15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 x14ac:dyDescent="0.15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 x14ac:dyDescent="0.15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 x14ac:dyDescent="0.15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 x14ac:dyDescent="0.15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 x14ac:dyDescent="0.15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 x14ac:dyDescent="0.15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 x14ac:dyDescent="0.15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 x14ac:dyDescent="0.15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 x14ac:dyDescent="0.15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 x14ac:dyDescent="0.15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 x14ac:dyDescent="0.15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 x14ac:dyDescent="0.15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 x14ac:dyDescent="0.15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 x14ac:dyDescent="0.15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 x14ac:dyDescent="0.15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 x14ac:dyDescent="0.15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 x14ac:dyDescent="0.15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 x14ac:dyDescent="0.15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 x14ac:dyDescent="0.15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 ht="13.5" x14ac:dyDescent="0.15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 ht="13.5" x14ac:dyDescent="0.15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 x14ac:dyDescent="0.15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 x14ac:dyDescent="0.15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 x14ac:dyDescent="0.15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 ht="13.5" x14ac:dyDescent="0.15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 ht="13.5" x14ac:dyDescent="0.15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 x14ac:dyDescent="0.15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 x14ac:dyDescent="0.15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 x14ac:dyDescent="0.15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 ht="13.5" x14ac:dyDescent="0.15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 ht="13.5" x14ac:dyDescent="0.15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 x14ac:dyDescent="0.15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 x14ac:dyDescent="0.15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 x14ac:dyDescent="0.2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20.25" thickTop="1" thickBot="1" x14ac:dyDescent="0.2">
      <c r="A103" s="54" t="s">
        <v>621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thickTop="1" x14ac:dyDescent="0.15">
      <c r="A104" s="246"/>
      <c r="B104" s="247"/>
      <c r="C104" s="248"/>
      <c r="D104" s="249"/>
      <c r="E104" s="249"/>
      <c r="F104" s="250"/>
      <c r="G104" s="251"/>
      <c r="H104" s="252"/>
    </row>
    <row r="105" spans="1:8" ht="13.5" x14ac:dyDescent="0.15">
      <c r="A105" s="246"/>
      <c r="B105" s="247"/>
      <c r="C105" s="248"/>
      <c r="D105" s="249"/>
      <c r="E105" s="249"/>
      <c r="F105" s="250"/>
      <c r="G105" s="251"/>
      <c r="H105" s="252"/>
    </row>
    <row r="106" spans="1:8" ht="13.5" x14ac:dyDescent="0.15">
      <c r="A106" s="246"/>
      <c r="B106" s="247"/>
      <c r="C106" s="248"/>
      <c r="D106" s="249"/>
      <c r="E106" s="249"/>
      <c r="F106" s="250"/>
      <c r="G106" s="251"/>
      <c r="H106" s="252"/>
    </row>
    <row r="107" spans="1:8" ht="13.5" x14ac:dyDescent="0.15">
      <c r="A107" s="246"/>
      <c r="B107" s="247"/>
      <c r="C107" s="248"/>
      <c r="D107" s="249"/>
      <c r="E107" s="249"/>
      <c r="F107" s="250"/>
      <c r="G107" s="251"/>
      <c r="H107" s="252"/>
    </row>
    <row r="108" spans="1:8" ht="13.5" x14ac:dyDescent="0.15">
      <c r="A108" s="247"/>
      <c r="B108" s="247"/>
      <c r="C108" s="248"/>
      <c r="D108" s="249"/>
      <c r="E108" s="249"/>
      <c r="F108" s="250"/>
      <c r="G108" s="251"/>
      <c r="H108" s="252"/>
    </row>
    <row r="109" spans="1:8" ht="13.5" x14ac:dyDescent="0.15">
      <c r="A109" s="247"/>
      <c r="B109" s="247"/>
      <c r="C109" s="248"/>
      <c r="D109" s="249"/>
      <c r="E109" s="249"/>
      <c r="F109" s="250"/>
      <c r="G109" s="251"/>
      <c r="H109" s="252"/>
    </row>
    <row r="110" spans="1:8" ht="13.5" x14ac:dyDescent="0.15">
      <c r="A110" s="247"/>
      <c r="B110" s="247"/>
      <c r="C110" s="248"/>
      <c r="D110" s="249"/>
      <c r="E110" s="249"/>
      <c r="F110" s="250"/>
      <c r="G110" s="251"/>
      <c r="H110" s="252"/>
    </row>
    <row r="111" spans="1:8" ht="13.5" x14ac:dyDescent="0.15">
      <c r="A111" s="247"/>
      <c r="B111" s="247"/>
      <c r="C111" s="248"/>
      <c r="D111" s="249"/>
      <c r="E111" s="249"/>
      <c r="F111" s="250"/>
      <c r="G111" s="251"/>
      <c r="H111" s="252"/>
    </row>
    <row r="112" spans="1:8" ht="13.5" x14ac:dyDescent="0.15">
      <c r="A112" s="247"/>
      <c r="B112" s="247"/>
      <c r="C112" s="248"/>
      <c r="D112" s="249"/>
      <c r="E112" s="249"/>
      <c r="F112" s="250"/>
      <c r="G112" s="251"/>
      <c r="H112" s="252"/>
    </row>
    <row r="113" spans="1:8" ht="13.5" x14ac:dyDescent="0.15">
      <c r="A113" s="253"/>
      <c r="B113" s="253"/>
      <c r="C113" s="253"/>
      <c r="D113" s="253"/>
      <c r="E113" s="253"/>
      <c r="F113" s="253"/>
      <c r="G113" s="251"/>
      <c r="H113" s="252"/>
    </row>
    <row r="114" spans="1:8" ht="13.5" x14ac:dyDescent="0.15">
      <c r="A114" s="254"/>
      <c r="B114" s="252"/>
      <c r="C114" s="252"/>
      <c r="D114" s="252"/>
      <c r="E114" s="252"/>
      <c r="F114" s="252"/>
      <c r="G114" s="251"/>
      <c r="H114" s="252"/>
    </row>
    <row r="115" spans="1:8" ht="13.5" x14ac:dyDescent="0.15">
      <c r="A115" s="252"/>
      <c r="B115" s="252"/>
      <c r="C115" s="252"/>
      <c r="D115" s="252"/>
      <c r="E115" s="252"/>
      <c r="F115" s="252"/>
      <c r="G115" s="251"/>
      <c r="H115" s="252"/>
    </row>
    <row r="116" spans="1:8" ht="13.5" x14ac:dyDescent="0.15">
      <c r="A116" s="252"/>
      <c r="B116" s="252"/>
      <c r="C116" s="252"/>
      <c r="D116" s="252"/>
      <c r="E116" s="252"/>
      <c r="F116" s="252"/>
      <c r="G116" s="251"/>
      <c r="H116" s="252"/>
    </row>
    <row r="117" spans="1:8" ht="13.5" x14ac:dyDescent="0.15">
      <c r="A117" s="252"/>
      <c r="B117" s="252"/>
      <c r="C117" s="252"/>
      <c r="D117" s="252"/>
      <c r="E117" s="252"/>
      <c r="F117" s="252"/>
      <c r="G117" s="251"/>
      <c r="H117" s="252"/>
    </row>
    <row r="118" spans="1:8" ht="13.5" x14ac:dyDescent="0.15">
      <c r="A118" s="252"/>
      <c r="B118" s="252"/>
      <c r="C118" s="252"/>
      <c r="D118" s="252"/>
      <c r="E118" s="252"/>
      <c r="F118" s="252"/>
      <c r="G118" s="251"/>
      <c r="H118" s="252"/>
    </row>
    <row r="119" spans="1:8" ht="13.5" x14ac:dyDescent="0.15">
      <c r="A119" s="252"/>
      <c r="B119" s="252"/>
      <c r="C119" s="252"/>
      <c r="D119" s="252"/>
      <c r="E119" s="252"/>
      <c r="F119" s="252"/>
      <c r="G119" s="251"/>
      <c r="H119" s="252"/>
    </row>
    <row r="120" spans="1:8" ht="13.5" x14ac:dyDescent="0.15">
      <c r="A120" s="252"/>
      <c r="B120" s="252"/>
      <c r="C120" s="252"/>
      <c r="D120" s="252"/>
      <c r="E120" s="252"/>
      <c r="F120" s="252"/>
      <c r="G120" s="251"/>
      <c r="H120" s="252"/>
    </row>
    <row r="121" spans="1:8" ht="13.5" x14ac:dyDescent="0.15">
      <c r="A121" s="252"/>
      <c r="B121" s="252"/>
      <c r="C121" s="252"/>
      <c r="D121" s="252"/>
      <c r="E121" s="252"/>
      <c r="F121" s="252"/>
      <c r="G121" s="251"/>
      <c r="H121" s="252"/>
    </row>
    <row r="122" spans="1:8" ht="13.5" x14ac:dyDescent="0.15">
      <c r="A122" s="252"/>
      <c r="B122" s="252"/>
      <c r="C122" s="252"/>
      <c r="D122" s="252"/>
      <c r="E122" s="252"/>
      <c r="F122" s="252"/>
      <c r="G122" s="251"/>
      <c r="H122" s="252"/>
    </row>
    <row r="123" spans="1:8" ht="13.5" x14ac:dyDescent="0.15">
      <c r="A123" s="252"/>
      <c r="B123" s="252"/>
      <c r="C123" s="252"/>
      <c r="D123" s="252"/>
      <c r="E123" s="252"/>
      <c r="F123" s="252"/>
      <c r="G123" s="251"/>
      <c r="H123" s="252"/>
    </row>
    <row r="124" spans="1:8" ht="13.5" x14ac:dyDescent="0.15">
      <c r="A124" s="252"/>
      <c r="B124" s="252"/>
      <c r="C124" s="252"/>
      <c r="D124" s="252"/>
      <c r="E124" s="252"/>
      <c r="F124" s="252"/>
      <c r="G124" s="251"/>
      <c r="H124" s="252"/>
    </row>
    <row r="125" spans="1:8" ht="13.5" x14ac:dyDescent="0.15">
      <c r="A125" s="255"/>
      <c r="B125" s="252"/>
      <c r="C125" s="256"/>
      <c r="D125" s="252"/>
      <c r="E125" s="252"/>
      <c r="F125" s="252"/>
      <c r="G125" s="251"/>
      <c r="H125" s="252"/>
    </row>
    <row r="126" spans="1:8" ht="13.5" x14ac:dyDescent="0.15">
      <c r="A126" s="252"/>
      <c r="B126" s="252"/>
      <c r="C126" s="252"/>
      <c r="D126" s="252"/>
      <c r="E126" s="252"/>
      <c r="F126" s="252"/>
      <c r="G126" s="251"/>
      <c r="H126" s="252"/>
    </row>
    <row r="127" spans="1:8" ht="13.5" x14ac:dyDescent="0.15">
      <c r="A127" s="254"/>
      <c r="B127" s="252"/>
      <c r="C127" s="252"/>
      <c r="D127" s="252"/>
      <c r="E127" s="252"/>
      <c r="F127" s="252"/>
      <c r="G127" s="251"/>
      <c r="H127" s="252"/>
    </row>
    <row r="128" spans="1:8" ht="13.5" x14ac:dyDescent="0.15">
      <c r="A128" s="252"/>
      <c r="B128" s="252"/>
      <c r="C128" s="252"/>
      <c r="D128" s="252"/>
      <c r="E128" s="252"/>
      <c r="F128" s="252"/>
      <c r="G128" s="251"/>
      <c r="H128" s="252"/>
    </row>
    <row r="129" spans="1:8" ht="13.5" x14ac:dyDescent="0.15">
      <c r="A129" s="252"/>
      <c r="B129" s="252"/>
      <c r="C129" s="252"/>
      <c r="D129" s="252"/>
      <c r="E129" s="252"/>
      <c r="F129" s="252"/>
      <c r="G129" s="251"/>
      <c r="H129" s="252"/>
    </row>
    <row r="130" spans="1:8" ht="13.5" x14ac:dyDescent="0.15">
      <c r="A130" s="252"/>
      <c r="B130" s="252"/>
      <c r="C130" s="252"/>
      <c r="D130" s="252"/>
      <c r="E130" s="252"/>
      <c r="F130" s="252"/>
      <c r="G130" s="251"/>
      <c r="H130" s="252"/>
    </row>
    <row r="131" spans="1:8" ht="13.5" x14ac:dyDescent="0.15">
      <c r="A131" s="252"/>
      <c r="B131" s="252"/>
      <c r="C131" s="252"/>
      <c r="D131" s="252"/>
      <c r="E131" s="252"/>
      <c r="F131" s="252"/>
      <c r="G131" s="251"/>
      <c r="H131" s="252"/>
    </row>
    <row r="132" spans="1:8" ht="13.5" x14ac:dyDescent="0.15">
      <c r="A132" s="252"/>
      <c r="B132" s="252"/>
      <c r="C132" s="252"/>
      <c r="D132" s="252"/>
      <c r="E132" s="252"/>
      <c r="F132" s="252"/>
      <c r="G132" s="251"/>
      <c r="H132" s="252"/>
    </row>
    <row r="133" spans="1:8" ht="13.5" x14ac:dyDescent="0.15">
      <c r="A133" s="252"/>
      <c r="B133" s="252"/>
      <c r="C133" s="252"/>
      <c r="D133" s="252"/>
      <c r="E133" s="252"/>
      <c r="F133" s="252"/>
      <c r="G133" s="251"/>
      <c r="H133" s="252"/>
    </row>
    <row r="134" spans="1:8" ht="13.5" x14ac:dyDescent="0.15">
      <c r="A134" s="252"/>
      <c r="B134" s="252"/>
      <c r="C134" s="252"/>
      <c r="D134" s="252"/>
      <c r="E134" s="252"/>
      <c r="F134" s="252"/>
      <c r="G134" s="251"/>
      <c r="H134" s="252"/>
    </row>
    <row r="135" spans="1:8" ht="13.5" x14ac:dyDescent="0.15">
      <c r="A135" s="252"/>
      <c r="B135" s="252"/>
      <c r="C135" s="252"/>
      <c r="D135" s="252"/>
      <c r="E135" s="252"/>
      <c r="F135" s="252"/>
      <c r="G135" s="251"/>
      <c r="H135" s="252"/>
    </row>
    <row r="136" spans="1:8" ht="13.5" x14ac:dyDescent="0.15">
      <c r="A136" s="252"/>
      <c r="B136" s="252"/>
      <c r="C136" s="252"/>
      <c r="D136" s="252"/>
      <c r="E136" s="252"/>
      <c r="F136" s="252"/>
      <c r="G136" s="251"/>
      <c r="H136" s="252"/>
    </row>
    <row r="137" spans="1:8" ht="13.5" x14ac:dyDescent="0.15">
      <c r="A137" s="252"/>
      <c r="B137" s="252"/>
      <c r="C137" s="252"/>
      <c r="D137" s="252"/>
      <c r="E137" s="252"/>
      <c r="F137" s="252"/>
      <c r="G137" s="251"/>
      <c r="H137" s="252"/>
    </row>
    <row r="138" spans="1:8" ht="13.5" x14ac:dyDescent="0.15">
      <c r="A138" s="257"/>
      <c r="B138" s="257"/>
      <c r="C138" s="252"/>
      <c r="D138" s="252"/>
      <c r="E138" s="252"/>
      <c r="F138" s="252"/>
      <c r="G138" s="251"/>
      <c r="H138" s="252"/>
    </row>
    <row r="139" spans="1:8" ht="13.5" x14ac:dyDescent="0.15">
      <c r="A139" s="252"/>
      <c r="B139" s="252"/>
      <c r="C139" s="252"/>
      <c r="D139" s="252"/>
      <c r="E139" s="252"/>
      <c r="F139" s="252"/>
      <c r="G139" s="251"/>
      <c r="H139" s="252"/>
    </row>
    <row r="140" spans="1:8" ht="13.5" x14ac:dyDescent="0.15">
      <c r="A140" s="258"/>
      <c r="B140" s="252"/>
      <c r="C140" s="252"/>
      <c r="D140" s="252"/>
      <c r="E140" s="252"/>
      <c r="F140" s="252"/>
      <c r="G140" s="251"/>
      <c r="H140" s="252"/>
    </row>
    <row r="141" spans="1:8" ht="13.5" x14ac:dyDescent="0.15">
      <c r="A141" s="252"/>
      <c r="B141" s="252"/>
      <c r="C141" s="252"/>
      <c r="D141" s="252"/>
      <c r="E141" s="252"/>
      <c r="F141" s="252"/>
      <c r="G141" s="251"/>
      <c r="H141" s="252"/>
    </row>
    <row r="142" spans="1:8" ht="13.5" x14ac:dyDescent="0.15">
      <c r="A142" s="252"/>
      <c r="B142" s="252"/>
      <c r="C142" s="252"/>
      <c r="D142" s="252"/>
      <c r="E142" s="252"/>
      <c r="F142" s="252"/>
      <c r="G142" s="251"/>
      <c r="H142" s="252"/>
    </row>
    <row r="143" spans="1:8" ht="13.5" x14ac:dyDescent="0.15">
      <c r="A143" s="252"/>
      <c r="B143" s="252"/>
      <c r="C143" s="252"/>
      <c r="D143" s="252"/>
      <c r="E143" s="252"/>
      <c r="F143" s="252"/>
      <c r="G143" s="251"/>
      <c r="H143" s="252"/>
    </row>
    <row r="144" spans="1:8" ht="13.5" x14ac:dyDescent="0.15">
      <c r="A144" s="252"/>
      <c r="B144" s="252"/>
      <c r="C144" s="252"/>
      <c r="D144" s="252"/>
      <c r="E144" s="252"/>
      <c r="F144" s="252"/>
      <c r="G144" s="251"/>
      <c r="H144" s="252"/>
    </row>
    <row r="145" spans="1:8" ht="13.5" x14ac:dyDescent="0.15">
      <c r="A145" s="252"/>
      <c r="B145" s="252"/>
      <c r="C145" s="252"/>
      <c r="D145" s="252"/>
      <c r="E145" s="252"/>
      <c r="F145" s="252"/>
      <c r="G145" s="251"/>
      <c r="H145" s="252"/>
    </row>
    <row r="146" spans="1:8" ht="13.5" x14ac:dyDescent="0.15">
      <c r="A146" s="252"/>
      <c r="B146" s="252"/>
      <c r="C146" s="252"/>
      <c r="D146" s="252"/>
      <c r="E146" s="252"/>
      <c r="F146" s="252"/>
      <c r="G146" s="251"/>
      <c r="H146" s="252"/>
    </row>
    <row r="147" spans="1:8" ht="13.5" x14ac:dyDescent="0.15">
      <c r="A147" s="252"/>
      <c r="B147" s="252"/>
      <c r="C147" s="252"/>
      <c r="D147" s="252"/>
      <c r="E147" s="252"/>
      <c r="F147" s="252"/>
      <c r="G147" s="251"/>
      <c r="H147" s="252"/>
    </row>
    <row r="148" spans="1:8" ht="13.5" x14ac:dyDescent="0.15">
      <c r="A148" s="252"/>
      <c r="B148" s="252"/>
      <c r="C148" s="252"/>
      <c r="D148" s="252"/>
      <c r="E148" s="252"/>
      <c r="F148" s="252"/>
      <c r="G148" s="251"/>
      <c r="H148" s="252"/>
    </row>
    <row r="149" spans="1:8" ht="13.5" x14ac:dyDescent="0.15">
      <c r="A149" s="252"/>
      <c r="B149" s="252"/>
      <c r="C149" s="252"/>
      <c r="D149" s="252"/>
      <c r="E149" s="252"/>
      <c r="F149" s="252"/>
      <c r="G149" s="251"/>
      <c r="H149" s="252"/>
    </row>
    <row r="150" spans="1:8" ht="13.5" x14ac:dyDescent="0.15">
      <c r="A150" s="252"/>
      <c r="B150" s="252"/>
      <c r="C150" s="252"/>
      <c r="D150" s="252"/>
      <c r="E150" s="252"/>
      <c r="F150" s="252"/>
      <c r="G150" s="251"/>
      <c r="H150" s="252"/>
    </row>
    <row r="151" spans="1:8" ht="13.5" x14ac:dyDescent="0.15">
      <c r="A151" s="252"/>
      <c r="B151" s="252"/>
      <c r="C151" s="252"/>
      <c r="D151" s="252"/>
      <c r="E151" s="252"/>
      <c r="F151" s="252"/>
      <c r="G151" s="251"/>
      <c r="H151" s="252"/>
    </row>
    <row r="152" spans="1:8" ht="13.5" x14ac:dyDescent="0.15">
      <c r="A152" s="252"/>
      <c r="B152" s="252"/>
      <c r="C152" s="252"/>
      <c r="D152" s="252"/>
      <c r="E152" s="252"/>
      <c r="F152" s="252"/>
      <c r="G152" s="251"/>
      <c r="H152" s="252"/>
    </row>
    <row r="153" spans="1:8" ht="13.5" x14ac:dyDescent="0.15">
      <c r="A153" s="252"/>
      <c r="B153" s="252"/>
      <c r="C153" s="252"/>
      <c r="D153" s="252"/>
      <c r="E153" s="252"/>
      <c r="F153" s="252"/>
      <c r="G153" s="251"/>
      <c r="H153" s="252"/>
    </row>
    <row r="154" spans="1:8" ht="13.5" x14ac:dyDescent="0.15">
      <c r="A154" s="252"/>
      <c r="B154" s="252"/>
      <c r="C154" s="252"/>
      <c r="D154" s="252"/>
      <c r="E154" s="252"/>
      <c r="F154" s="252"/>
      <c r="G154" s="251"/>
      <c r="H154" s="252"/>
    </row>
    <row r="155" spans="1:8" ht="13.5" x14ac:dyDescent="0.15">
      <c r="A155" s="257"/>
      <c r="B155" s="257"/>
      <c r="C155" s="252"/>
      <c r="D155" s="252"/>
      <c r="E155" s="252"/>
      <c r="F155" s="252"/>
      <c r="G155" s="251"/>
      <c r="H155" s="252"/>
    </row>
    <row r="156" spans="1:8" x14ac:dyDescent="0.15">
      <c r="A156" s="233"/>
      <c r="B156" s="233"/>
      <c r="C156" s="233"/>
      <c r="D156" s="233"/>
    </row>
    <row r="157" spans="1:8" x14ac:dyDescent="0.15">
      <c r="A157" s="233"/>
      <c r="B157" s="233"/>
      <c r="C157" s="233"/>
      <c r="D157" s="233"/>
    </row>
    <row r="158" spans="1:8" x14ac:dyDescent="0.15">
      <c r="A158" s="233"/>
      <c r="B158" s="233"/>
      <c r="C158" s="233"/>
      <c r="D158" s="233"/>
    </row>
    <row r="159" spans="1:8" x14ac:dyDescent="0.15">
      <c r="A159" s="233"/>
      <c r="B159" s="233"/>
      <c r="C159" s="233"/>
      <c r="D159" s="233"/>
    </row>
    <row r="160" spans="1:8" x14ac:dyDescent="0.15">
      <c r="A160" s="233"/>
      <c r="B160" s="233"/>
      <c r="C160" s="233"/>
      <c r="D160" s="233"/>
    </row>
    <row r="161" spans="1:4" x14ac:dyDescent="0.15">
      <c r="A161" s="233"/>
      <c r="B161" s="233"/>
      <c r="C161" s="233"/>
      <c r="D161" s="233"/>
    </row>
    <row r="162" spans="1:4" x14ac:dyDescent="0.15">
      <c r="A162" s="233"/>
      <c r="B162" s="233"/>
      <c r="C162" s="233"/>
      <c r="D162" s="233"/>
    </row>
    <row r="163" spans="1:4" x14ac:dyDescent="0.15">
      <c r="A163" s="233"/>
      <c r="B163" s="233"/>
      <c r="C163" s="233"/>
      <c r="D163" s="233"/>
    </row>
    <row r="164" spans="1:4" x14ac:dyDescent="0.15">
      <c r="A164" s="233"/>
      <c r="B164" s="233"/>
      <c r="C164" s="233"/>
      <c r="D164" s="233"/>
    </row>
    <row r="165" spans="1:4" x14ac:dyDescent="0.15">
      <c r="A165" s="233"/>
      <c r="B165" s="233"/>
      <c r="C165" s="233"/>
      <c r="D165" s="233"/>
    </row>
    <row r="166" spans="1:4" x14ac:dyDescent="0.15">
      <c r="A166" s="233"/>
      <c r="B166" s="233"/>
      <c r="C166" s="233"/>
      <c r="D166" s="233"/>
    </row>
    <row r="167" spans="1:4" x14ac:dyDescent="0.15">
      <c r="A167" s="233"/>
      <c r="B167" s="233"/>
      <c r="C167" s="233"/>
      <c r="D167" s="233"/>
    </row>
    <row r="168" spans="1:4" x14ac:dyDescent="0.15">
      <c r="A168" s="233"/>
      <c r="B168" s="233"/>
      <c r="C168" s="233"/>
      <c r="D168" s="233"/>
    </row>
    <row r="169" spans="1:4" x14ac:dyDescent="0.15">
      <c r="A169" s="233"/>
      <c r="B169" s="233"/>
      <c r="C169" s="233"/>
      <c r="D169" s="233"/>
    </row>
    <row r="170" spans="1:4" x14ac:dyDescent="0.15">
      <c r="A170" s="233"/>
      <c r="B170" s="233"/>
      <c r="C170" s="233"/>
      <c r="D170" s="233"/>
    </row>
    <row r="171" spans="1:4" x14ac:dyDescent="0.15">
      <c r="A171" s="233"/>
      <c r="B171" s="233"/>
      <c r="C171" s="233"/>
      <c r="D171" s="233"/>
    </row>
    <row r="172" spans="1:4" x14ac:dyDescent="0.15">
      <c r="A172" s="233"/>
      <c r="B172" s="233"/>
      <c r="C172" s="233"/>
      <c r="D172" s="233"/>
    </row>
    <row r="173" spans="1:4" x14ac:dyDescent="0.15">
      <c r="A173" s="233"/>
      <c r="B173" s="233"/>
      <c r="C173" s="233"/>
      <c r="D173" s="233"/>
    </row>
    <row r="174" spans="1:4" x14ac:dyDescent="0.15">
      <c r="A174" s="233"/>
      <c r="B174" s="233"/>
      <c r="C174" s="233"/>
      <c r="D174" s="233"/>
    </row>
    <row r="175" spans="1:4" x14ac:dyDescent="0.15">
      <c r="A175" s="233"/>
      <c r="B175" s="233"/>
      <c r="C175" s="233"/>
      <c r="D175" s="233"/>
    </row>
    <row r="176" spans="1:4" x14ac:dyDescent="0.15">
      <c r="A176" s="233"/>
      <c r="B176" s="233"/>
      <c r="C176" s="233"/>
      <c r="D176" s="233"/>
    </row>
    <row r="177" spans="1:4" x14ac:dyDescent="0.15">
      <c r="A177" s="233"/>
      <c r="B177" s="233"/>
      <c r="C177" s="233"/>
      <c r="D177" s="233"/>
    </row>
    <row r="178" spans="1:4" x14ac:dyDescent="0.15">
      <c r="A178" s="233"/>
      <c r="B178" s="233"/>
      <c r="C178" s="233"/>
      <c r="D178" s="233"/>
    </row>
    <row r="179" spans="1:4" x14ac:dyDescent="0.15">
      <c r="A179" s="233"/>
      <c r="B179" s="233"/>
      <c r="C179" s="233"/>
      <c r="D179" s="233"/>
    </row>
    <row r="180" spans="1:4" x14ac:dyDescent="0.15">
      <c r="A180" s="233"/>
      <c r="B180" s="233"/>
      <c r="C180" s="233"/>
      <c r="D180" s="233"/>
    </row>
    <row r="181" spans="1:4" x14ac:dyDescent="0.15">
      <c r="A181" s="233"/>
      <c r="B181" s="233"/>
      <c r="C181" s="233"/>
      <c r="D181" s="233"/>
    </row>
    <row r="182" spans="1:4" x14ac:dyDescent="0.15">
      <c r="A182" s="233"/>
      <c r="B182" s="233"/>
      <c r="C182" s="233"/>
      <c r="D182" s="233"/>
    </row>
    <row r="183" spans="1:4" x14ac:dyDescent="0.15">
      <c r="A183" s="233"/>
      <c r="B183" s="233"/>
      <c r="C183" s="233"/>
      <c r="D183" s="233"/>
    </row>
    <row r="184" spans="1:4" x14ac:dyDescent="0.15">
      <c r="A184" s="233"/>
      <c r="B184" s="233"/>
      <c r="C184" s="233"/>
      <c r="D184" s="233"/>
    </row>
    <row r="185" spans="1:4" x14ac:dyDescent="0.15">
      <c r="A185" s="233"/>
      <c r="B185" s="233"/>
      <c r="C185" s="233"/>
      <c r="D185" s="233"/>
    </row>
    <row r="186" spans="1:4" x14ac:dyDescent="0.15">
      <c r="A186" s="233"/>
      <c r="B186" s="233"/>
      <c r="C186" s="233"/>
      <c r="D186" s="233"/>
    </row>
    <row r="187" spans="1:4" x14ac:dyDescent="0.15">
      <c r="A187" s="233"/>
      <c r="B187" s="233"/>
      <c r="C187" s="233"/>
      <c r="D187" s="233"/>
    </row>
    <row r="188" spans="1:4" x14ac:dyDescent="0.15">
      <c r="A188" s="233"/>
      <c r="B188" s="233"/>
      <c r="C188" s="233"/>
      <c r="D188" s="233"/>
    </row>
    <row r="189" spans="1:4" x14ac:dyDescent="0.15">
      <c r="A189" s="233"/>
      <c r="B189" s="233"/>
      <c r="C189" s="233"/>
      <c r="D189" s="233"/>
    </row>
    <row r="190" spans="1:4" x14ac:dyDescent="0.15">
      <c r="A190" s="233"/>
      <c r="B190" s="233"/>
      <c r="C190" s="233"/>
      <c r="D190" s="233"/>
    </row>
    <row r="191" spans="1:4" x14ac:dyDescent="0.15">
      <c r="A191" s="233"/>
      <c r="B191" s="233"/>
      <c r="C191" s="233"/>
      <c r="D191" s="233"/>
    </row>
    <row r="192" spans="1:4" x14ac:dyDescent="0.15">
      <c r="A192" s="233"/>
      <c r="B192" s="233"/>
      <c r="C192" s="233"/>
      <c r="D192" s="233"/>
    </row>
    <row r="193" spans="1:4" x14ac:dyDescent="0.15">
      <c r="A193" s="233"/>
      <c r="B193" s="233"/>
      <c r="C193" s="233"/>
      <c r="D193" s="233"/>
    </row>
    <row r="194" spans="1:4" x14ac:dyDescent="0.15">
      <c r="A194" s="233"/>
      <c r="B194" s="233"/>
      <c r="C194" s="233"/>
      <c r="D194" s="233"/>
    </row>
    <row r="195" spans="1:4" x14ac:dyDescent="0.15">
      <c r="A195" s="233"/>
      <c r="B195" s="233"/>
      <c r="C195" s="233"/>
      <c r="D195" s="233"/>
    </row>
    <row r="196" spans="1:4" x14ac:dyDescent="0.15">
      <c r="A196" s="233"/>
      <c r="B196" s="233"/>
      <c r="C196" s="233"/>
      <c r="D196" s="233"/>
    </row>
    <row r="197" spans="1:4" x14ac:dyDescent="0.15">
      <c r="A197" s="233"/>
      <c r="B197" s="233"/>
      <c r="C197" s="233"/>
      <c r="D197" s="233"/>
    </row>
    <row r="198" spans="1:4" x14ac:dyDescent="0.15">
      <c r="A198" s="233"/>
      <c r="B198" s="233"/>
      <c r="C198" s="233"/>
      <c r="D198" s="233"/>
    </row>
    <row r="199" spans="1:4" x14ac:dyDescent="0.15">
      <c r="A199" s="233"/>
      <c r="B199" s="233"/>
      <c r="C199" s="233"/>
      <c r="D199" s="233"/>
    </row>
    <row r="200" spans="1:4" x14ac:dyDescent="0.15">
      <c r="A200" s="233"/>
      <c r="B200" s="233"/>
      <c r="C200" s="233"/>
      <c r="D200" s="233"/>
    </row>
    <row r="201" spans="1:4" x14ac:dyDescent="0.15">
      <c r="A201" s="233"/>
      <c r="B201" s="233"/>
      <c r="C201" s="233"/>
      <c r="D201" s="233"/>
    </row>
    <row r="202" spans="1:4" x14ac:dyDescent="0.15">
      <c r="A202" s="233"/>
      <c r="B202" s="233"/>
      <c r="C202" s="233"/>
      <c r="D202" s="233"/>
    </row>
    <row r="203" spans="1:4" x14ac:dyDescent="0.15">
      <c r="A203" s="233"/>
      <c r="B203" s="233"/>
      <c r="C203" s="233"/>
      <c r="D203" s="233"/>
    </row>
    <row r="204" spans="1:4" x14ac:dyDescent="0.15">
      <c r="A204" s="233"/>
      <c r="B204" s="233"/>
      <c r="C204" s="233"/>
      <c r="D204" s="233"/>
    </row>
    <row r="205" spans="1:4" x14ac:dyDescent="0.15">
      <c r="A205" s="233"/>
      <c r="B205" s="233"/>
      <c r="C205" s="233"/>
      <c r="D205" s="233"/>
    </row>
    <row r="206" spans="1:4" x14ac:dyDescent="0.15">
      <c r="A206" s="233"/>
      <c r="B206" s="233"/>
      <c r="C206" s="233"/>
      <c r="D206" s="233"/>
    </row>
    <row r="207" spans="1:4" x14ac:dyDescent="0.15">
      <c r="A207" s="233"/>
      <c r="B207" s="233"/>
      <c r="C207" s="233"/>
      <c r="D207" s="233"/>
    </row>
    <row r="208" spans="1:4" x14ac:dyDescent="0.15">
      <c r="A208" s="233"/>
      <c r="B208" s="233"/>
      <c r="C208" s="233"/>
      <c r="D208" s="233"/>
    </row>
    <row r="209" spans="1:4" x14ac:dyDescent="0.15">
      <c r="A209" s="233"/>
      <c r="B209" s="233"/>
      <c r="C209" s="233"/>
      <c r="D209" s="233"/>
    </row>
    <row r="210" spans="1:4" x14ac:dyDescent="0.15">
      <c r="A210" s="233"/>
      <c r="B210" s="233"/>
      <c r="C210" s="233"/>
      <c r="D210" s="233"/>
    </row>
    <row r="211" spans="1:4" x14ac:dyDescent="0.15">
      <c r="A211" s="233"/>
      <c r="B211" s="233"/>
      <c r="C211" s="233"/>
      <c r="D211" s="233"/>
    </row>
    <row r="212" spans="1:4" x14ac:dyDescent="0.15">
      <c r="A212" s="233"/>
      <c r="B212" s="233"/>
      <c r="C212" s="233"/>
      <c r="D212" s="233"/>
    </row>
    <row r="213" spans="1:4" x14ac:dyDescent="0.15">
      <c r="A213" s="233"/>
      <c r="B213" s="233"/>
      <c r="C213" s="233"/>
      <c r="D213" s="233"/>
    </row>
    <row r="214" spans="1:4" x14ac:dyDescent="0.15">
      <c r="A214" s="233"/>
      <c r="B214" s="233"/>
      <c r="C214" s="233"/>
      <c r="D214" s="233"/>
    </row>
    <row r="215" spans="1:4" x14ac:dyDescent="0.15">
      <c r="A215" s="233"/>
      <c r="B215" s="233"/>
      <c r="C215" s="233"/>
      <c r="D215" s="233"/>
    </row>
    <row r="216" spans="1:4" x14ac:dyDescent="0.15">
      <c r="A216" s="233"/>
      <c r="B216" s="233"/>
      <c r="C216" s="233"/>
      <c r="D216" s="233"/>
    </row>
    <row r="217" spans="1:4" x14ac:dyDescent="0.15">
      <c r="A217" s="233"/>
      <c r="B217" s="233"/>
      <c r="C217" s="233"/>
      <c r="D217" s="233"/>
    </row>
    <row r="218" spans="1:4" x14ac:dyDescent="0.15">
      <c r="A218" s="233"/>
      <c r="B218" s="233"/>
      <c r="C218" s="233"/>
      <c r="D218" s="233"/>
    </row>
    <row r="219" spans="1:4" x14ac:dyDescent="0.15">
      <c r="A219" s="233"/>
      <c r="B219" s="233"/>
      <c r="C219" s="233"/>
      <c r="D219" s="233"/>
    </row>
    <row r="220" spans="1:4" x14ac:dyDescent="0.15">
      <c r="A220" s="233"/>
      <c r="B220" s="233"/>
      <c r="C220" s="233"/>
      <c r="D220" s="233"/>
    </row>
    <row r="221" spans="1:4" x14ac:dyDescent="0.15">
      <c r="A221" s="233"/>
      <c r="B221" s="233"/>
      <c r="C221" s="233"/>
      <c r="D221" s="233"/>
    </row>
    <row r="222" spans="1:4" x14ac:dyDescent="0.15">
      <c r="A222" s="233"/>
      <c r="B222" s="233"/>
      <c r="C222" s="233"/>
      <c r="D222" s="233"/>
    </row>
    <row r="223" spans="1:4" x14ac:dyDescent="0.15">
      <c r="A223" s="233"/>
      <c r="B223" s="233"/>
      <c r="C223" s="233"/>
      <c r="D223" s="233"/>
    </row>
    <row r="224" spans="1:4" x14ac:dyDescent="0.15">
      <c r="A224" s="233"/>
      <c r="B224" s="233"/>
      <c r="C224" s="233"/>
      <c r="D224" s="233"/>
    </row>
    <row r="225" spans="1:4" x14ac:dyDescent="0.15">
      <c r="A225" s="233"/>
      <c r="B225" s="233"/>
      <c r="C225" s="233"/>
      <c r="D225" s="233"/>
    </row>
    <row r="226" spans="1:4" x14ac:dyDescent="0.15">
      <c r="A226" s="233"/>
      <c r="B226" s="233"/>
      <c r="C226" s="233"/>
      <c r="D226" s="233"/>
    </row>
    <row r="227" spans="1:4" x14ac:dyDescent="0.15">
      <c r="A227" s="233"/>
      <c r="B227" s="233"/>
      <c r="C227" s="233"/>
      <c r="D227" s="233"/>
    </row>
    <row r="228" spans="1:4" x14ac:dyDescent="0.15">
      <c r="A228" s="233"/>
      <c r="B228" s="233"/>
      <c r="C228" s="233"/>
      <c r="D228" s="233"/>
    </row>
    <row r="229" spans="1:4" x14ac:dyDescent="0.15">
      <c r="A229" s="233"/>
      <c r="B229" s="233"/>
      <c r="C229" s="233"/>
      <c r="D229" s="233"/>
    </row>
    <row r="230" spans="1:4" x14ac:dyDescent="0.15">
      <c r="A230" s="233"/>
      <c r="B230" s="233"/>
      <c r="C230" s="233"/>
      <c r="D230" s="233"/>
    </row>
    <row r="231" spans="1:4" x14ac:dyDescent="0.15">
      <c r="A231" s="233"/>
      <c r="B231" s="233"/>
      <c r="C231" s="233"/>
      <c r="D231" s="233"/>
    </row>
    <row r="232" spans="1:4" x14ac:dyDescent="0.15">
      <c r="A232" s="233"/>
      <c r="B232" s="233"/>
      <c r="C232" s="233"/>
      <c r="D232" s="233"/>
    </row>
    <row r="233" spans="1:4" x14ac:dyDescent="0.15">
      <c r="A233" s="233"/>
      <c r="B233" s="233"/>
      <c r="C233" s="233"/>
      <c r="D233" s="233"/>
    </row>
    <row r="234" spans="1:4" x14ac:dyDescent="0.15">
      <c r="A234" s="233"/>
      <c r="B234" s="233"/>
      <c r="C234" s="233"/>
      <c r="D234" s="233"/>
    </row>
    <row r="235" spans="1:4" x14ac:dyDescent="0.15">
      <c r="A235" s="233"/>
      <c r="B235" s="233"/>
      <c r="C235" s="233"/>
      <c r="D235" s="233"/>
    </row>
    <row r="236" spans="1:4" x14ac:dyDescent="0.15">
      <c r="A236" s="233"/>
      <c r="B236" s="233"/>
      <c r="C236" s="233"/>
      <c r="D236" s="233"/>
    </row>
    <row r="237" spans="1:4" x14ac:dyDescent="0.15">
      <c r="A237" s="233"/>
      <c r="B237" s="233"/>
      <c r="C237" s="233"/>
      <c r="D237" s="233"/>
    </row>
    <row r="238" spans="1:4" x14ac:dyDescent="0.15">
      <c r="A238" s="233"/>
      <c r="B238" s="233"/>
      <c r="C238" s="233"/>
      <c r="D238" s="233"/>
    </row>
    <row r="239" spans="1:4" x14ac:dyDescent="0.15">
      <c r="A239" s="233"/>
      <c r="B239" s="233"/>
      <c r="C239" s="233"/>
      <c r="D239" s="233"/>
    </row>
    <row r="240" spans="1:4" x14ac:dyDescent="0.15">
      <c r="A240" s="233"/>
      <c r="B240" s="233"/>
      <c r="C240" s="233"/>
      <c r="D240" s="233"/>
    </row>
    <row r="241" spans="1:4" x14ac:dyDescent="0.15">
      <c r="A241" s="233"/>
      <c r="B241" s="233"/>
      <c r="C241" s="233"/>
      <c r="D241" s="233"/>
    </row>
    <row r="242" spans="1:4" x14ac:dyDescent="0.15">
      <c r="A242" s="233"/>
      <c r="B242" s="233"/>
      <c r="C242" s="233"/>
      <c r="D242" s="233"/>
    </row>
    <row r="243" spans="1:4" x14ac:dyDescent="0.15">
      <c r="A243" s="233"/>
      <c r="B243" s="233"/>
      <c r="C243" s="233"/>
      <c r="D243" s="233"/>
    </row>
    <row r="244" spans="1:4" x14ac:dyDescent="0.15">
      <c r="A244" s="233"/>
      <c r="B244" s="233"/>
      <c r="C244" s="233"/>
      <c r="D244" s="233"/>
    </row>
    <row r="245" spans="1:4" x14ac:dyDescent="0.15">
      <c r="A245" s="233"/>
      <c r="B245" s="233"/>
      <c r="C245" s="233"/>
      <c r="D245" s="233"/>
    </row>
    <row r="246" spans="1:4" x14ac:dyDescent="0.15">
      <c r="A246" s="233"/>
      <c r="B246" s="233"/>
      <c r="C246" s="233"/>
      <c r="D246" s="233"/>
    </row>
    <row r="247" spans="1:4" x14ac:dyDescent="0.15">
      <c r="A247" s="233"/>
      <c r="B247" s="233"/>
      <c r="C247" s="233"/>
      <c r="D247" s="233"/>
    </row>
    <row r="248" spans="1:4" x14ac:dyDescent="0.15">
      <c r="A248" s="233"/>
      <c r="B248" s="233"/>
      <c r="C248" s="233"/>
      <c r="D248" s="233"/>
    </row>
    <row r="249" spans="1:4" x14ac:dyDescent="0.15">
      <c r="A249" s="233"/>
      <c r="B249" s="233"/>
      <c r="C249" s="233"/>
      <c r="D249" s="233"/>
    </row>
    <row r="250" spans="1:4" x14ac:dyDescent="0.15">
      <c r="A250" s="233"/>
      <c r="B250" s="233"/>
      <c r="C250" s="233"/>
      <c r="D250" s="233"/>
    </row>
    <row r="251" spans="1:4" x14ac:dyDescent="0.15">
      <c r="A251" s="233"/>
      <c r="B251" s="233"/>
      <c r="C251" s="233"/>
      <c r="D251" s="233"/>
    </row>
    <row r="252" spans="1:4" x14ac:dyDescent="0.15">
      <c r="A252" s="233"/>
      <c r="B252" s="233"/>
      <c r="C252" s="233"/>
      <c r="D252" s="233"/>
    </row>
    <row r="253" spans="1:4" x14ac:dyDescent="0.15">
      <c r="A253" s="233"/>
      <c r="B253" s="233"/>
      <c r="C253" s="233"/>
      <c r="D253" s="233"/>
    </row>
    <row r="254" spans="1:4" x14ac:dyDescent="0.15">
      <c r="A254" s="233"/>
      <c r="B254" s="233"/>
      <c r="C254" s="233"/>
      <c r="D254" s="233"/>
    </row>
    <row r="255" spans="1:4" x14ac:dyDescent="0.15">
      <c r="A255" s="233"/>
      <c r="B255" s="233"/>
      <c r="C255" s="233"/>
      <c r="D255" s="233"/>
    </row>
    <row r="256" spans="1:4" x14ac:dyDescent="0.15">
      <c r="A256" s="233"/>
      <c r="B256" s="233"/>
      <c r="C256" s="233"/>
      <c r="D256" s="233"/>
    </row>
    <row r="257" spans="1:4" x14ac:dyDescent="0.15">
      <c r="A257" s="233"/>
      <c r="B257" s="233"/>
      <c r="C257" s="233"/>
      <c r="D257" s="233"/>
    </row>
    <row r="258" spans="1:4" x14ac:dyDescent="0.15">
      <c r="A258" s="233"/>
      <c r="B258" s="233"/>
      <c r="C258" s="233"/>
      <c r="D258" s="233"/>
    </row>
    <row r="259" spans="1:4" x14ac:dyDescent="0.15">
      <c r="A259" s="233"/>
      <c r="B259" s="233"/>
      <c r="C259" s="233"/>
      <c r="D259" s="233"/>
    </row>
    <row r="260" spans="1:4" x14ac:dyDescent="0.15">
      <c r="A260" s="233"/>
      <c r="B260" s="233"/>
      <c r="C260" s="233"/>
      <c r="D260" s="233"/>
    </row>
    <row r="261" spans="1:4" x14ac:dyDescent="0.15">
      <c r="A261" s="233"/>
      <c r="B261" s="233"/>
      <c r="C261" s="233"/>
      <c r="D261" s="233"/>
    </row>
    <row r="262" spans="1:4" x14ac:dyDescent="0.15">
      <c r="A262" s="233"/>
      <c r="B262" s="233"/>
      <c r="C262" s="233"/>
      <c r="D262" s="233"/>
    </row>
    <row r="263" spans="1:4" x14ac:dyDescent="0.15">
      <c r="A263" s="233"/>
      <c r="B263" s="233"/>
      <c r="C263" s="233"/>
      <c r="D263" s="233"/>
    </row>
    <row r="264" spans="1:4" x14ac:dyDescent="0.15">
      <c r="A264" s="233"/>
      <c r="B264" s="233"/>
      <c r="C264" s="233"/>
      <c r="D264" s="233"/>
    </row>
    <row r="265" spans="1:4" x14ac:dyDescent="0.15">
      <c r="A265" s="233"/>
      <c r="B265" s="233"/>
      <c r="C265" s="233"/>
      <c r="D265" s="233"/>
    </row>
    <row r="266" spans="1:4" x14ac:dyDescent="0.15">
      <c r="A266" s="233"/>
      <c r="B266" s="233"/>
      <c r="C266" s="233"/>
      <c r="D266" s="233"/>
    </row>
    <row r="267" spans="1:4" x14ac:dyDescent="0.15">
      <c r="A267" s="233"/>
      <c r="B267" s="233"/>
      <c r="C267" s="233"/>
      <c r="D267" s="233"/>
    </row>
    <row r="268" spans="1:4" x14ac:dyDescent="0.15">
      <c r="A268" s="233"/>
      <c r="B268" s="233"/>
      <c r="C268" s="233"/>
      <c r="D268" s="233"/>
    </row>
    <row r="269" spans="1:4" x14ac:dyDescent="0.15">
      <c r="A269" s="233"/>
      <c r="B269" s="233"/>
      <c r="C269" s="233"/>
      <c r="D269" s="233"/>
    </row>
    <row r="270" spans="1:4" x14ac:dyDescent="0.15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2020-11-11T07:01:32Z</dcterms:modified>
</cp:coreProperties>
</file>