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明细表" sheetId="1" r:id="rId1"/>
    <sheet name="部门金额汇总表" sheetId="2" r:id="rId2"/>
  </sheets>
  <calcPr calcId="152511"/>
</workbook>
</file>

<file path=xl/calcChain.xml><?xml version="1.0" encoding="utf-8"?>
<calcChain xmlns="http://schemas.openxmlformats.org/spreadsheetml/2006/main">
  <c r="C8" i="2" l="1"/>
  <c r="K15" i="1" l="1"/>
  <c r="L17" i="1"/>
  <c r="M17" i="1"/>
  <c r="K4" i="1"/>
  <c r="K5" i="1"/>
  <c r="K17" i="1" s="1"/>
  <c r="K6" i="1"/>
  <c r="K7" i="1"/>
  <c r="K8" i="1"/>
  <c r="K9" i="1"/>
  <c r="K10" i="1"/>
  <c r="K11" i="1"/>
  <c r="K12" i="1"/>
  <c r="K13" i="1"/>
  <c r="K14" i="1"/>
  <c r="K16" i="1"/>
  <c r="K3" i="1"/>
</calcChain>
</file>

<file path=xl/sharedStrings.xml><?xml version="1.0" encoding="utf-8"?>
<sst xmlns="http://schemas.openxmlformats.org/spreadsheetml/2006/main" count="126" uniqueCount="90">
  <si>
    <t>序号</t>
    <phoneticPr fontId="3" type="noConversion"/>
  </si>
  <si>
    <t>部门</t>
    <phoneticPr fontId="3" type="noConversion"/>
  </si>
  <si>
    <t>姓名</t>
    <phoneticPr fontId="3" type="noConversion"/>
  </si>
  <si>
    <t>项目名称</t>
    <phoneticPr fontId="3" type="noConversion"/>
  </si>
  <si>
    <t>项目编号</t>
    <phoneticPr fontId="3" type="noConversion"/>
  </si>
  <si>
    <t>订购日期</t>
    <phoneticPr fontId="3" type="noConversion"/>
  </si>
  <si>
    <t>机票日期</t>
    <phoneticPr fontId="3" type="noConversion"/>
  </si>
  <si>
    <t>行程</t>
    <phoneticPr fontId="3" type="noConversion"/>
  </si>
  <si>
    <t>航班号</t>
    <phoneticPr fontId="3" type="noConversion"/>
  </si>
  <si>
    <t>购买渠道</t>
    <phoneticPr fontId="3" type="noConversion"/>
  </si>
  <si>
    <t>收到发票日期</t>
    <phoneticPr fontId="3" type="noConversion"/>
  </si>
  <si>
    <t>备注</t>
    <phoneticPr fontId="3" type="noConversion"/>
  </si>
  <si>
    <t>LH-S03</t>
    <phoneticPr fontId="2" type="noConversion"/>
  </si>
  <si>
    <t>南宁T2 15:40</t>
    <phoneticPr fontId="2" type="noConversion"/>
  </si>
  <si>
    <t>北京首都T3 19:25</t>
    <phoneticPr fontId="2" type="noConversion"/>
  </si>
  <si>
    <t>CA1312</t>
    <phoneticPr fontId="2" type="noConversion"/>
  </si>
  <si>
    <t>携程</t>
    <phoneticPr fontId="2" type="noConversion"/>
  </si>
  <si>
    <t>宁福来</t>
    <phoneticPr fontId="2" type="noConversion"/>
  </si>
  <si>
    <t>山东金正新科农业发展有限公司秸秆深加工废水处理工程</t>
    <phoneticPr fontId="2" type="noConversion"/>
  </si>
  <si>
    <t>LB-37E180801/B</t>
    <phoneticPr fontId="2" type="noConversion"/>
  </si>
  <si>
    <t>北京首都（T1）19：30</t>
    <phoneticPr fontId="2" type="noConversion"/>
  </si>
  <si>
    <t>南宁（T2）23：00</t>
    <phoneticPr fontId="2" type="noConversion"/>
  </si>
  <si>
    <t>HU7882</t>
    <phoneticPr fontId="2" type="noConversion"/>
  </si>
  <si>
    <t>陈源龙</t>
    <phoneticPr fontId="2" type="noConversion"/>
  </si>
  <si>
    <t>翟阳</t>
    <phoneticPr fontId="2" type="noConversion"/>
  </si>
  <si>
    <t>四川环龙纸业</t>
    <phoneticPr fontId="2" type="noConversion"/>
  </si>
  <si>
    <t>LH-E190402</t>
    <phoneticPr fontId="2" type="noConversion"/>
  </si>
  <si>
    <t>北京首都T2 7:30</t>
    <phoneticPr fontId="2" type="noConversion"/>
  </si>
  <si>
    <t xml:space="preserve"> 成都T2  10:35</t>
    <phoneticPr fontId="2" type="noConversion"/>
  </si>
  <si>
    <t>HU7147</t>
    <phoneticPr fontId="2" type="noConversion"/>
  </si>
  <si>
    <t>罗坚</t>
    <phoneticPr fontId="2" type="noConversion"/>
  </si>
  <si>
    <t>述职</t>
    <phoneticPr fontId="2" type="noConversion"/>
  </si>
  <si>
    <t>北京首都(T1)14:10</t>
    <phoneticPr fontId="2" type="noConversion"/>
  </si>
  <si>
    <t>南宁 17:40</t>
    <phoneticPr fontId="2" type="noConversion"/>
  </si>
  <si>
    <t>HU7157</t>
    <phoneticPr fontId="2" type="noConversion"/>
  </si>
  <si>
    <t>刘军君</t>
    <phoneticPr fontId="2" type="noConversion"/>
  </si>
  <si>
    <t>广州白云区红支二路流水质提标工程</t>
    <phoneticPr fontId="2" type="noConversion"/>
  </si>
  <si>
    <t>YX-44P181104-02</t>
  </si>
  <si>
    <t>广州（T1） 16：50</t>
    <phoneticPr fontId="2" type="noConversion"/>
  </si>
  <si>
    <t>北京首都（T2） 19：55</t>
    <phoneticPr fontId="2" type="noConversion"/>
  </si>
  <si>
    <t>MU5282</t>
    <phoneticPr fontId="2" type="noConversion"/>
  </si>
  <si>
    <t>水环境项目</t>
    <phoneticPr fontId="2" type="noConversion"/>
  </si>
  <si>
    <t>南宁(T1) 12：05</t>
    <phoneticPr fontId="2" type="noConversion"/>
  </si>
  <si>
    <t>郑州（T2) 14:40</t>
    <phoneticPr fontId="2" type="noConversion"/>
  </si>
  <si>
    <t>PN6320</t>
    <phoneticPr fontId="2" type="noConversion"/>
  </si>
  <si>
    <t>李建强</t>
    <phoneticPr fontId="2" type="noConversion"/>
  </si>
  <si>
    <t>(原琏窿站)广州白云区棠景沙涌水质提标工程（10000站点）</t>
    <phoneticPr fontId="2" type="noConversion"/>
  </si>
  <si>
    <t>YX-44P181104-03</t>
    <phoneticPr fontId="2" type="noConversion"/>
  </si>
  <si>
    <t>北京南苑 9:30</t>
    <phoneticPr fontId="2" type="noConversion"/>
  </si>
  <si>
    <t>广州（T1) 13：00</t>
    <phoneticPr fontId="2" type="noConversion"/>
  </si>
  <si>
    <t>KN5895</t>
  </si>
  <si>
    <t>张先铃</t>
    <phoneticPr fontId="2" type="noConversion"/>
  </si>
  <si>
    <t>/</t>
    <phoneticPr fontId="2" type="noConversion"/>
  </si>
  <si>
    <t>LH-M04</t>
    <phoneticPr fontId="2" type="noConversion"/>
  </si>
  <si>
    <t>北京首都（T1） 19:30</t>
    <phoneticPr fontId="2" type="noConversion"/>
  </si>
  <si>
    <t>南宁（T2) 23：00</t>
    <phoneticPr fontId="2" type="noConversion"/>
  </si>
  <si>
    <t>郑州（T2）20:20</t>
    <phoneticPr fontId="2" type="noConversion"/>
  </si>
  <si>
    <t>南宁(T2) 22：45</t>
    <phoneticPr fontId="2" type="noConversion"/>
  </si>
  <si>
    <t>EU1844</t>
    <phoneticPr fontId="2" type="noConversion"/>
  </si>
  <si>
    <t>王松锋</t>
    <phoneticPr fontId="2" type="noConversion"/>
  </si>
  <si>
    <t>LH—C01</t>
    <phoneticPr fontId="2" type="noConversion"/>
  </si>
  <si>
    <t>上海虹桥（T2) 13：30</t>
    <phoneticPr fontId="2" type="noConversion"/>
  </si>
  <si>
    <t>广州(T1) 15：55</t>
    <phoneticPr fontId="2" type="noConversion"/>
  </si>
  <si>
    <t>MU9309</t>
    <phoneticPr fontId="2" type="noConversion"/>
  </si>
  <si>
    <t>南宁T2 11：30</t>
    <phoneticPr fontId="2" type="noConversion"/>
  </si>
  <si>
    <t>福州 13：40</t>
    <phoneticPr fontId="2" type="noConversion"/>
  </si>
  <si>
    <t>MF8638</t>
    <phoneticPr fontId="2" type="noConversion"/>
  </si>
  <si>
    <t>拓展项目</t>
    <phoneticPr fontId="2" type="noConversion"/>
  </si>
  <si>
    <t>LH—C01</t>
  </si>
  <si>
    <t>广州（T1） 18:55</t>
    <phoneticPr fontId="2" type="noConversion"/>
  </si>
  <si>
    <t>济南 21:40</t>
    <phoneticPr fontId="2" type="noConversion"/>
  </si>
  <si>
    <t>MU5260</t>
    <phoneticPr fontId="2" type="noConversion"/>
  </si>
  <si>
    <t>广西办事处</t>
    <phoneticPr fontId="2" type="noConversion"/>
  </si>
  <si>
    <t>技术部</t>
    <phoneticPr fontId="2" type="noConversion"/>
  </si>
  <si>
    <t>研发部</t>
    <phoneticPr fontId="2" type="noConversion"/>
  </si>
  <si>
    <t>工程部</t>
    <phoneticPr fontId="2" type="noConversion"/>
  </si>
  <si>
    <t>市场营销中心</t>
    <phoneticPr fontId="2" type="noConversion"/>
  </si>
  <si>
    <t>票价</t>
    <phoneticPr fontId="2" type="noConversion"/>
  </si>
  <si>
    <t>机建</t>
    <phoneticPr fontId="2" type="noConversion"/>
  </si>
  <si>
    <t>总金额</t>
    <phoneticPr fontId="3" type="noConversion"/>
  </si>
  <si>
    <t>合计</t>
    <phoneticPr fontId="2" type="noConversion"/>
  </si>
  <si>
    <t>绿恒生态</t>
    <phoneticPr fontId="2" type="noConversion"/>
  </si>
  <si>
    <t>陈世坤</t>
    <phoneticPr fontId="2" type="noConversion"/>
  </si>
  <si>
    <t>福州参加市场营销交流会议</t>
    <phoneticPr fontId="2" type="noConversion"/>
  </si>
  <si>
    <t>南宁T2 14:15</t>
    <phoneticPr fontId="2" type="noConversion"/>
  </si>
  <si>
    <t>福州 16:30</t>
    <phoneticPr fontId="2" type="noConversion"/>
  </si>
  <si>
    <t>ZH9367</t>
    <phoneticPr fontId="2" type="noConversion"/>
  </si>
  <si>
    <t>合计</t>
    <phoneticPr fontId="2" type="noConversion"/>
  </si>
  <si>
    <t>2019年5月机票订购明细</t>
    <phoneticPr fontId="2" type="noConversion"/>
  </si>
  <si>
    <t>LH-G01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</si>
</sst>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微软雅黑"/>
      <family val="2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E1" zoomScaleNormal="100" workbookViewId="0">
      <selection activeCell="P7" sqref="P7"/>
    </sheetView>
  </sheetViews>
  <sheetFormatPr defaultRowHeight="13.5"/>
  <cols>
    <col min="1" max="1" width="5.875" customWidth="1"/>
    <col min="2" max="2" width="14.375" customWidth="1"/>
    <col min="3" max="3" width="10.75" customWidth="1"/>
    <col min="4" max="4" width="57.375" customWidth="1"/>
    <col min="5" max="5" width="21.75" customWidth="1"/>
    <col min="6" max="7" width="14" customWidth="1"/>
    <col min="8" max="8" width="23.5" customWidth="1"/>
    <col min="9" max="9" width="25.5" customWidth="1"/>
    <col min="10" max="10" width="13.125" customWidth="1"/>
    <col min="14" max="14" width="11.125" customWidth="1"/>
    <col min="15" max="15" width="19" customWidth="1"/>
    <col min="16" max="16" width="18" customWidth="1"/>
  </cols>
  <sheetData>
    <row r="1" spans="1:16" ht="45" customHeight="1">
      <c r="A1" s="38" t="s">
        <v>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1" customFormat="1" ht="23.25" customHeight="1">
      <c r="A2" s="21" t="s">
        <v>0</v>
      </c>
      <c r="B2" s="21" t="s">
        <v>1</v>
      </c>
      <c r="C2" s="21" t="s">
        <v>2</v>
      </c>
      <c r="D2" s="20" t="s">
        <v>3</v>
      </c>
      <c r="E2" s="20" t="s">
        <v>4</v>
      </c>
      <c r="F2" s="21" t="s">
        <v>5</v>
      </c>
      <c r="G2" s="21" t="s">
        <v>6</v>
      </c>
      <c r="H2" s="25" t="s">
        <v>7</v>
      </c>
      <c r="I2" s="25"/>
      <c r="J2" s="21" t="s">
        <v>8</v>
      </c>
      <c r="K2" s="21" t="s">
        <v>77</v>
      </c>
      <c r="L2" s="21" t="s">
        <v>78</v>
      </c>
      <c r="M2" s="21" t="s">
        <v>79</v>
      </c>
      <c r="N2" s="22" t="s">
        <v>9</v>
      </c>
      <c r="O2" s="21" t="s">
        <v>10</v>
      </c>
      <c r="P2" s="21" t="s">
        <v>11</v>
      </c>
    </row>
    <row r="3" spans="1:16" s="9" customFormat="1" ht="31.5" customHeight="1">
      <c r="A3" s="5">
        <v>1</v>
      </c>
      <c r="B3" s="5" t="s">
        <v>72</v>
      </c>
      <c r="C3" s="5" t="s">
        <v>30</v>
      </c>
      <c r="D3" s="6" t="s">
        <v>31</v>
      </c>
      <c r="E3" s="6" t="s">
        <v>12</v>
      </c>
      <c r="F3" s="7">
        <v>43602</v>
      </c>
      <c r="G3" s="7">
        <v>43606</v>
      </c>
      <c r="H3" s="12" t="s">
        <v>13</v>
      </c>
      <c r="I3" s="12" t="s">
        <v>14</v>
      </c>
      <c r="J3" s="5" t="s">
        <v>15</v>
      </c>
      <c r="K3" s="5">
        <f>M3-50</f>
        <v>850</v>
      </c>
      <c r="L3" s="5">
        <v>50</v>
      </c>
      <c r="M3" s="5">
        <v>900</v>
      </c>
      <c r="N3" s="31" t="s">
        <v>16</v>
      </c>
      <c r="O3" s="26">
        <v>43622</v>
      </c>
      <c r="P3" s="8"/>
    </row>
    <row r="4" spans="1:16" s="9" customFormat="1" ht="31.5" customHeight="1">
      <c r="A4" s="5">
        <v>2</v>
      </c>
      <c r="B4" s="5" t="s">
        <v>73</v>
      </c>
      <c r="C4" s="5" t="s">
        <v>17</v>
      </c>
      <c r="D4" s="6" t="s">
        <v>18</v>
      </c>
      <c r="E4" s="6" t="s">
        <v>19</v>
      </c>
      <c r="F4" s="7">
        <v>43604</v>
      </c>
      <c r="G4" s="7">
        <v>43606</v>
      </c>
      <c r="H4" s="12" t="s">
        <v>20</v>
      </c>
      <c r="I4" s="12" t="s">
        <v>21</v>
      </c>
      <c r="J4" s="5" t="s">
        <v>22</v>
      </c>
      <c r="K4" s="5">
        <f t="shared" ref="K4:K16" si="0">M4-50</f>
        <v>1280</v>
      </c>
      <c r="L4" s="5">
        <v>50</v>
      </c>
      <c r="M4" s="5">
        <v>1330</v>
      </c>
      <c r="N4" s="32"/>
      <c r="O4" s="27"/>
      <c r="P4" s="8"/>
    </row>
    <row r="5" spans="1:16" s="9" customFormat="1" ht="31.5" customHeight="1">
      <c r="A5" s="5">
        <v>3</v>
      </c>
      <c r="B5" s="10" t="s">
        <v>73</v>
      </c>
      <c r="C5" s="5" t="s">
        <v>23</v>
      </c>
      <c r="D5" s="6" t="s">
        <v>18</v>
      </c>
      <c r="E5" s="6" t="s">
        <v>19</v>
      </c>
      <c r="F5" s="7">
        <v>43604</v>
      </c>
      <c r="G5" s="7">
        <v>43606</v>
      </c>
      <c r="H5" s="12" t="s">
        <v>20</v>
      </c>
      <c r="I5" s="12" t="s">
        <v>21</v>
      </c>
      <c r="J5" s="5" t="s">
        <v>22</v>
      </c>
      <c r="K5" s="5">
        <f t="shared" si="0"/>
        <v>1280</v>
      </c>
      <c r="L5" s="5">
        <v>50</v>
      </c>
      <c r="M5" s="5">
        <v>1330</v>
      </c>
      <c r="N5" s="32"/>
      <c r="O5" s="27"/>
      <c r="P5" s="8"/>
    </row>
    <row r="6" spans="1:16" s="9" customFormat="1" ht="31.5" customHeight="1">
      <c r="A6" s="5">
        <v>4</v>
      </c>
      <c r="B6" s="5" t="s">
        <v>73</v>
      </c>
      <c r="C6" s="5" t="s">
        <v>24</v>
      </c>
      <c r="D6" s="6" t="s">
        <v>25</v>
      </c>
      <c r="E6" s="6" t="s">
        <v>26</v>
      </c>
      <c r="F6" s="7">
        <v>43605</v>
      </c>
      <c r="G6" s="7">
        <v>43611</v>
      </c>
      <c r="H6" s="12" t="s">
        <v>27</v>
      </c>
      <c r="I6" s="23" t="s">
        <v>28</v>
      </c>
      <c r="J6" s="5" t="s">
        <v>29</v>
      </c>
      <c r="K6" s="5">
        <f t="shared" si="0"/>
        <v>910</v>
      </c>
      <c r="L6" s="5">
        <v>50</v>
      </c>
      <c r="M6" s="11">
        <v>960</v>
      </c>
      <c r="N6" s="32"/>
      <c r="O6" s="27"/>
      <c r="P6" s="8"/>
    </row>
    <row r="7" spans="1:16" s="9" customFormat="1" ht="31.5" customHeight="1">
      <c r="A7" s="5">
        <v>5</v>
      </c>
      <c r="B7" s="5" t="s">
        <v>72</v>
      </c>
      <c r="C7" s="5" t="s">
        <v>30</v>
      </c>
      <c r="D7" s="6" t="s">
        <v>31</v>
      </c>
      <c r="E7" s="6" t="s">
        <v>12</v>
      </c>
      <c r="F7" s="7">
        <v>43607</v>
      </c>
      <c r="G7" s="7">
        <v>43608</v>
      </c>
      <c r="H7" s="12" t="s">
        <v>32</v>
      </c>
      <c r="I7" s="12" t="s">
        <v>33</v>
      </c>
      <c r="J7" s="5" t="s">
        <v>34</v>
      </c>
      <c r="K7" s="5">
        <f t="shared" si="0"/>
        <v>1965</v>
      </c>
      <c r="L7" s="5">
        <v>50</v>
      </c>
      <c r="M7" s="12">
        <v>2015</v>
      </c>
      <c r="N7" s="32"/>
      <c r="O7" s="27"/>
      <c r="P7" s="8"/>
    </row>
    <row r="8" spans="1:16" s="9" customFormat="1" ht="31.5" customHeight="1">
      <c r="A8" s="5">
        <v>6</v>
      </c>
      <c r="B8" s="5" t="s">
        <v>74</v>
      </c>
      <c r="C8" s="5" t="s">
        <v>35</v>
      </c>
      <c r="D8" s="6" t="s">
        <v>36</v>
      </c>
      <c r="E8" s="6" t="s">
        <v>37</v>
      </c>
      <c r="F8" s="7">
        <v>43611</v>
      </c>
      <c r="G8" s="7">
        <v>43619</v>
      </c>
      <c r="H8" s="12" t="s">
        <v>38</v>
      </c>
      <c r="I8" s="12" t="s">
        <v>39</v>
      </c>
      <c r="J8" s="5" t="s">
        <v>40</v>
      </c>
      <c r="K8" s="5">
        <f t="shared" si="0"/>
        <v>890</v>
      </c>
      <c r="L8" s="5">
        <v>50</v>
      </c>
      <c r="M8" s="12">
        <v>940</v>
      </c>
      <c r="N8" s="32"/>
      <c r="O8" s="27"/>
      <c r="P8" s="8"/>
    </row>
    <row r="9" spans="1:16" s="9" customFormat="1" ht="31.5" customHeight="1">
      <c r="A9" s="5">
        <v>7</v>
      </c>
      <c r="B9" s="5" t="s">
        <v>73</v>
      </c>
      <c r="C9" s="5" t="s">
        <v>30</v>
      </c>
      <c r="D9" s="6" t="s">
        <v>41</v>
      </c>
      <c r="E9" s="6" t="s">
        <v>12</v>
      </c>
      <c r="F9" s="7">
        <v>43612</v>
      </c>
      <c r="G9" s="7">
        <v>43613</v>
      </c>
      <c r="H9" s="12" t="s">
        <v>42</v>
      </c>
      <c r="I9" s="12" t="s">
        <v>43</v>
      </c>
      <c r="J9" s="5" t="s">
        <v>44</v>
      </c>
      <c r="K9" s="5">
        <f t="shared" si="0"/>
        <v>550</v>
      </c>
      <c r="L9" s="5">
        <v>50</v>
      </c>
      <c r="M9" s="12">
        <v>600</v>
      </c>
      <c r="N9" s="32"/>
      <c r="O9" s="27"/>
      <c r="P9" s="8"/>
    </row>
    <row r="10" spans="1:16" s="9" customFormat="1" ht="31.5" customHeight="1">
      <c r="A10" s="5">
        <v>8</v>
      </c>
      <c r="B10" s="5" t="s">
        <v>75</v>
      </c>
      <c r="C10" s="5" t="s">
        <v>45</v>
      </c>
      <c r="D10" s="13" t="s">
        <v>46</v>
      </c>
      <c r="E10" s="6" t="s">
        <v>47</v>
      </c>
      <c r="F10" s="7">
        <v>43612</v>
      </c>
      <c r="G10" s="7">
        <v>43615</v>
      </c>
      <c r="H10" s="12" t="s">
        <v>48</v>
      </c>
      <c r="I10" s="12" t="s">
        <v>49</v>
      </c>
      <c r="J10" s="5" t="s">
        <v>50</v>
      </c>
      <c r="K10" s="5">
        <f t="shared" si="0"/>
        <v>1048</v>
      </c>
      <c r="L10" s="5">
        <v>50</v>
      </c>
      <c r="M10" s="12">
        <v>1098</v>
      </c>
      <c r="N10" s="32"/>
      <c r="O10" s="27"/>
      <c r="P10" s="8"/>
    </row>
    <row r="11" spans="1:16" s="9" customFormat="1" ht="31.5" customHeight="1">
      <c r="A11" s="5">
        <v>9</v>
      </c>
      <c r="B11" s="5" t="s">
        <v>73</v>
      </c>
      <c r="C11" s="5" t="s">
        <v>51</v>
      </c>
      <c r="D11" s="6" t="s">
        <v>52</v>
      </c>
      <c r="E11" s="6" t="s">
        <v>53</v>
      </c>
      <c r="F11" s="7">
        <v>43613</v>
      </c>
      <c r="G11" s="7">
        <v>43614</v>
      </c>
      <c r="H11" s="12" t="s">
        <v>54</v>
      </c>
      <c r="I11" s="12" t="s">
        <v>55</v>
      </c>
      <c r="J11" s="5" t="s">
        <v>22</v>
      </c>
      <c r="K11" s="5">
        <f t="shared" si="0"/>
        <v>1290</v>
      </c>
      <c r="L11" s="5">
        <v>50</v>
      </c>
      <c r="M11" s="12">
        <v>1340</v>
      </c>
      <c r="N11" s="32"/>
      <c r="O11" s="27"/>
      <c r="P11" s="8"/>
    </row>
    <row r="12" spans="1:16" s="9" customFormat="1" ht="31.5" customHeight="1">
      <c r="A12" s="5">
        <v>10</v>
      </c>
      <c r="B12" s="5" t="s">
        <v>72</v>
      </c>
      <c r="C12" s="5" t="s">
        <v>30</v>
      </c>
      <c r="D12" s="6" t="s">
        <v>41</v>
      </c>
      <c r="E12" s="6" t="s">
        <v>12</v>
      </c>
      <c r="F12" s="7">
        <v>43614</v>
      </c>
      <c r="G12" s="7">
        <v>43614</v>
      </c>
      <c r="H12" s="12" t="s">
        <v>56</v>
      </c>
      <c r="I12" s="12" t="s">
        <v>57</v>
      </c>
      <c r="J12" s="5" t="s">
        <v>58</v>
      </c>
      <c r="K12" s="5">
        <f t="shared" si="0"/>
        <v>540</v>
      </c>
      <c r="L12" s="5">
        <v>50</v>
      </c>
      <c r="M12" s="14">
        <v>590</v>
      </c>
      <c r="N12" s="32"/>
      <c r="O12" s="27"/>
      <c r="P12" s="8"/>
    </row>
    <row r="13" spans="1:16" s="9" customFormat="1" ht="31.5" customHeight="1">
      <c r="A13" s="5">
        <v>11</v>
      </c>
      <c r="B13" s="5" t="s">
        <v>76</v>
      </c>
      <c r="C13" s="5" t="s">
        <v>59</v>
      </c>
      <c r="D13" s="6" t="s">
        <v>52</v>
      </c>
      <c r="E13" s="6" t="s">
        <v>60</v>
      </c>
      <c r="F13" s="7">
        <v>43615</v>
      </c>
      <c r="G13" s="7">
        <v>43616</v>
      </c>
      <c r="H13" s="12" t="s">
        <v>61</v>
      </c>
      <c r="I13" s="12" t="s">
        <v>62</v>
      </c>
      <c r="J13" s="5" t="s">
        <v>63</v>
      </c>
      <c r="K13" s="5">
        <f t="shared" si="0"/>
        <v>1200</v>
      </c>
      <c r="L13" s="5">
        <v>50</v>
      </c>
      <c r="M13" s="12">
        <v>1250</v>
      </c>
      <c r="N13" s="32"/>
      <c r="O13" s="27"/>
      <c r="P13" s="8"/>
    </row>
    <row r="14" spans="1:16" s="9" customFormat="1" ht="31.5" customHeight="1">
      <c r="A14" s="5">
        <v>12</v>
      </c>
      <c r="B14" s="5" t="s">
        <v>72</v>
      </c>
      <c r="C14" s="5" t="s">
        <v>30</v>
      </c>
      <c r="D14" s="6" t="s">
        <v>52</v>
      </c>
      <c r="E14" s="6" t="s">
        <v>12</v>
      </c>
      <c r="F14" s="7">
        <v>43616</v>
      </c>
      <c r="G14" s="7">
        <v>43620</v>
      </c>
      <c r="H14" s="12" t="s">
        <v>64</v>
      </c>
      <c r="I14" s="12" t="s">
        <v>65</v>
      </c>
      <c r="J14" s="5" t="s">
        <v>66</v>
      </c>
      <c r="K14" s="5">
        <f t="shared" si="0"/>
        <v>730</v>
      </c>
      <c r="L14" s="5">
        <v>50</v>
      </c>
      <c r="M14" s="12">
        <v>780</v>
      </c>
      <c r="N14" s="32"/>
      <c r="O14" s="27"/>
      <c r="P14" s="8"/>
    </row>
    <row r="15" spans="1:16" s="9" customFormat="1" ht="31.5" customHeight="1">
      <c r="A15" s="5">
        <v>13</v>
      </c>
      <c r="B15" s="5" t="s">
        <v>81</v>
      </c>
      <c r="C15" s="5" t="s">
        <v>82</v>
      </c>
      <c r="D15" s="6" t="s">
        <v>83</v>
      </c>
      <c r="E15" s="6" t="s">
        <v>89</v>
      </c>
      <c r="F15" s="7">
        <v>43617</v>
      </c>
      <c r="G15" s="7">
        <v>43620</v>
      </c>
      <c r="H15" s="5" t="s">
        <v>84</v>
      </c>
      <c r="I15" s="5" t="s">
        <v>85</v>
      </c>
      <c r="J15" s="5" t="s">
        <v>86</v>
      </c>
      <c r="K15" s="5">
        <f t="shared" si="0"/>
        <v>730</v>
      </c>
      <c r="L15" s="5">
        <v>50</v>
      </c>
      <c r="M15" s="19">
        <v>780</v>
      </c>
      <c r="N15" s="32"/>
      <c r="O15" s="27"/>
      <c r="P15" s="8"/>
    </row>
    <row r="16" spans="1:16" s="9" customFormat="1" ht="31.5" customHeight="1">
      <c r="A16" s="5">
        <v>14</v>
      </c>
      <c r="B16" s="15" t="s">
        <v>76</v>
      </c>
      <c r="C16" s="15" t="s">
        <v>59</v>
      </c>
      <c r="D16" s="16" t="s">
        <v>67</v>
      </c>
      <c r="E16" s="17" t="s">
        <v>68</v>
      </c>
      <c r="F16" s="18">
        <v>43616</v>
      </c>
      <c r="G16" s="18">
        <v>43617</v>
      </c>
      <c r="H16" s="24" t="s">
        <v>69</v>
      </c>
      <c r="I16" s="24" t="s">
        <v>70</v>
      </c>
      <c r="J16" s="15" t="s">
        <v>71</v>
      </c>
      <c r="K16" s="15">
        <f t="shared" si="0"/>
        <v>1010</v>
      </c>
      <c r="L16" s="15">
        <v>50</v>
      </c>
      <c r="M16" s="19">
        <v>1060</v>
      </c>
      <c r="N16" s="33"/>
      <c r="O16" s="27"/>
      <c r="P16" s="8"/>
    </row>
    <row r="17" spans="1:16" ht="31.5" customHeight="1">
      <c r="A17" s="28" t="s">
        <v>80</v>
      </c>
      <c r="B17" s="29"/>
      <c r="C17" s="29"/>
      <c r="D17" s="29"/>
      <c r="E17" s="29"/>
      <c r="F17" s="29"/>
      <c r="G17" s="29"/>
      <c r="H17" s="29"/>
      <c r="I17" s="29"/>
      <c r="J17" s="30"/>
      <c r="K17" s="2">
        <f>SUM(K3:K16)</f>
        <v>14273</v>
      </c>
      <c r="L17" s="2">
        <f t="shared" ref="L17:M17" si="1">SUM(L3:L16)</f>
        <v>700</v>
      </c>
      <c r="M17" s="2">
        <f t="shared" si="1"/>
        <v>14973</v>
      </c>
      <c r="N17" s="3"/>
      <c r="O17" s="4"/>
      <c r="P17" s="3"/>
    </row>
  </sheetData>
  <mergeCells count="5">
    <mergeCell ref="H2:I2"/>
    <mergeCell ref="O3:O16"/>
    <mergeCell ref="A17:J17"/>
    <mergeCell ref="N3:N16"/>
    <mergeCell ref="A1:P1"/>
  </mergeCells>
  <phoneticPr fontId="2" type="noConversion"/>
  <pageMargins left="0.7" right="0.7" top="0.75" bottom="0.75" header="0.3" footer="0.3"/>
  <pageSetup paperSize="9" scale="4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8"/>
  <sheetViews>
    <sheetView workbookViewId="0">
      <selection activeCell="H23" sqref="H23:H24"/>
    </sheetView>
  </sheetViews>
  <sheetFormatPr defaultRowHeight="13.5"/>
  <cols>
    <col min="1" max="1" width="9" style="35"/>
    <col min="2" max="2" width="16" style="35" customWidth="1"/>
    <col min="3" max="3" width="11.875" style="35" customWidth="1"/>
  </cols>
  <sheetData>
    <row r="1" spans="1:3" ht="22.5" customHeight="1">
      <c r="A1" s="22" t="s">
        <v>0</v>
      </c>
      <c r="B1" s="22" t="s">
        <v>1</v>
      </c>
      <c r="C1" s="22" t="s">
        <v>79</v>
      </c>
    </row>
    <row r="2" spans="1:3" ht="22.5" customHeight="1">
      <c r="A2" s="34">
        <v>1</v>
      </c>
      <c r="B2" s="5" t="s">
        <v>75</v>
      </c>
      <c r="C2" s="12">
        <v>1098</v>
      </c>
    </row>
    <row r="3" spans="1:3" ht="22.5" customHeight="1">
      <c r="A3" s="34">
        <v>2</v>
      </c>
      <c r="B3" s="5" t="s">
        <v>72</v>
      </c>
      <c r="C3" s="12">
        <v>4285</v>
      </c>
    </row>
    <row r="4" spans="1:3" ht="22.5" customHeight="1">
      <c r="A4" s="34">
        <v>3</v>
      </c>
      <c r="B4" s="5" t="s">
        <v>73</v>
      </c>
      <c r="C4" s="12">
        <v>5560</v>
      </c>
    </row>
    <row r="5" spans="1:3" ht="22.5" customHeight="1">
      <c r="A5" s="34">
        <v>4</v>
      </c>
      <c r="B5" s="5" t="s">
        <v>81</v>
      </c>
      <c r="C5" s="12">
        <v>780</v>
      </c>
    </row>
    <row r="6" spans="1:3" ht="22.5" customHeight="1">
      <c r="A6" s="34">
        <v>5</v>
      </c>
      <c r="B6" s="5" t="s">
        <v>76</v>
      </c>
      <c r="C6" s="12">
        <v>2310</v>
      </c>
    </row>
    <row r="7" spans="1:3" ht="22.5" customHeight="1">
      <c r="A7" s="34">
        <v>6</v>
      </c>
      <c r="B7" s="5" t="s">
        <v>74</v>
      </c>
      <c r="C7" s="12">
        <v>940</v>
      </c>
    </row>
    <row r="8" spans="1:3" ht="19.5" customHeight="1">
      <c r="A8" s="36" t="s">
        <v>87</v>
      </c>
      <c r="B8" s="37"/>
      <c r="C8" s="34">
        <f>SUM(C2:C7)</f>
        <v>14973</v>
      </c>
    </row>
  </sheetData>
  <mergeCells count="1">
    <mergeCell ref="A8:B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部门金额汇总表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2019-06-06T05:49:42Z</dcterms:modified>
</cp:coreProperties>
</file>