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90" windowHeight="8930"/>
  </bookViews>
  <sheets>
    <sheet name="800份初步打标资料-报价单" sheetId="1" r:id="rId1"/>
    <sheet name="SED履历" sheetId="3" r:id="rId2"/>
  </sheets>
  <calcPr calcId="144525"/>
</workbook>
</file>

<file path=xl/sharedStrings.xml><?xml version="1.0" encoding="utf-8"?>
<sst xmlns="http://schemas.openxmlformats.org/spreadsheetml/2006/main" count="57" uniqueCount="50">
  <si>
    <t xml:space="preserve">2019CE部门医学资料整理项目结算单 </t>
  </si>
  <si>
    <t>Client:</t>
  </si>
  <si>
    <t>赛诺菲</t>
  </si>
  <si>
    <t>Job No.</t>
  </si>
  <si>
    <t>To:</t>
  </si>
  <si>
    <t>Helena</t>
  </si>
  <si>
    <t>Fax:</t>
  </si>
  <si>
    <t>From:</t>
  </si>
  <si>
    <t>UBS-Lily</t>
  </si>
  <si>
    <t>Date:</t>
  </si>
  <si>
    <t>2021.11.25</t>
  </si>
  <si>
    <t>Project:</t>
  </si>
  <si>
    <t>2019CE部门医学资料整理项目</t>
  </si>
  <si>
    <t>编号</t>
  </si>
  <si>
    <t>Job Title</t>
  </si>
  <si>
    <t>Asset Type</t>
  </si>
  <si>
    <t>Asset Description</t>
  </si>
  <si>
    <t>报价</t>
  </si>
  <si>
    <t>小计</t>
  </si>
  <si>
    <t>备注</t>
  </si>
  <si>
    <t>结算</t>
  </si>
  <si>
    <t>1.0</t>
  </si>
  <si>
    <t>医学资料整理工作</t>
  </si>
  <si>
    <t>单价</t>
  </si>
  <si>
    <t>单位</t>
  </si>
  <si>
    <t>数量</t>
  </si>
  <si>
    <t>Medical Editor (6)</t>
  </si>
  <si>
    <t>Healthcare - Medical Editor</t>
  </si>
  <si>
    <t>Mid-level (6-10 years)</t>
  </si>
  <si>
    <t>Responsible for reviewing copy, proofing to detect and correct errors in spelling, punctuation, and syntax and verifying medical accuracy of information/data/claims. Prepare, rewrite and edit copy to improve readability. Verify facts, dates, and statistics, using standard reference sources.</t>
  </si>
  <si>
    <t>时/hour</t>
  </si>
  <si>
    <t>未处理资料整理工作，暂以每份耗时18分钟计算，共计520份，最终以实际工作量结算</t>
  </si>
  <si>
    <t>截止5月，
共完成23份</t>
  </si>
  <si>
    <t>2.0</t>
  </si>
  <si>
    <t>TAX 税金</t>
  </si>
  <si>
    <t>1.0×6.7687%</t>
  </si>
  <si>
    <t>3.0</t>
  </si>
  <si>
    <t>Total 总价</t>
  </si>
  <si>
    <t>1.0+2.0</t>
  </si>
  <si>
    <t>已经结算</t>
  </si>
  <si>
    <t>Senoir Medical Editor</t>
  </si>
  <si>
    <t>姓名：马楠Manna Ma</t>
  </si>
  <si>
    <t>学历：药学硕士</t>
  </si>
  <si>
    <t>科研方向：肿瘤靶向药物研究与肿瘤内环境微循环研究</t>
  </si>
  <si>
    <t>职位：高级医学编辑</t>
  </si>
  <si>
    <t>医学编辑从业时间：3年</t>
  </si>
  <si>
    <t>负责领域：糖尿病</t>
  </si>
  <si>
    <t>涉及领域：抗感染，乳腺癌，心血管</t>
  </si>
  <si>
    <t>医学支持材料内容：产品的线下推广资料(PPT，DA等)，线上推广资料(线上推文等)，以及产品推广策论制定</t>
  </si>
  <si>
    <t>服务公司：以赛诺菲，默沙东，阿斯利康，诺华，武田等跨国药企为主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</si>
</sst>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_ "/>
  </numFmts>
  <fonts count="37">
    <font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color indexed="9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b/>
      <i/>
      <sz val="10"/>
      <color indexed="9"/>
      <name val="微软雅黑"/>
      <charset val="134"/>
    </font>
    <font>
      <b/>
      <sz val="10"/>
      <color rgb="FFFF0000"/>
      <name val="微软雅黑"/>
      <charset val="134"/>
    </font>
    <font>
      <sz val="10"/>
      <color indexed="9"/>
      <name val="微软雅黑"/>
      <charset val="134"/>
    </font>
    <font>
      <b/>
      <sz val="12"/>
      <color indexed="9"/>
      <name val="微软雅黑"/>
      <charset val="134"/>
    </font>
    <font>
      <sz val="12"/>
      <color indexed="9"/>
      <name val="微软雅黑"/>
      <charset val="134"/>
    </font>
    <font>
      <b/>
      <i/>
      <sz val="12"/>
      <color indexed="9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2" fillId="2" borderId="0" xfId="43" applyFont="1" applyFill="1" applyBorder="1" applyAlignment="1">
      <alignment horizontal="center" vertical="center"/>
    </xf>
    <xf numFmtId="49" fontId="3" fillId="0" borderId="2" xfId="43" applyNumberFormat="1" applyFont="1" applyBorder="1" applyAlignment="1">
      <alignment horizontal="left" vertical="center"/>
    </xf>
    <xf numFmtId="0" fontId="3" fillId="0" borderId="2" xfId="43" applyFont="1" applyBorder="1" applyAlignment="1">
      <alignment horizontal="left" vertical="center"/>
    </xf>
    <xf numFmtId="0" fontId="3" fillId="0" borderId="2" xfId="43" applyFont="1" applyBorder="1" applyAlignment="1">
      <alignment horizontal="center" vertical="center"/>
    </xf>
    <xf numFmtId="49" fontId="4" fillId="0" borderId="3" xfId="43" applyNumberFormat="1" applyFont="1" applyBorder="1" applyAlignment="1">
      <alignment horizontal="left" vertical="center"/>
    </xf>
    <xf numFmtId="0" fontId="4" fillId="0" borderId="3" xfId="43" applyFont="1" applyBorder="1" applyAlignment="1">
      <alignment horizontal="left" vertical="center"/>
    </xf>
    <xf numFmtId="0" fontId="4" fillId="0" borderId="3" xfId="43" applyFont="1" applyBorder="1" applyAlignment="1">
      <alignment horizontal="center" vertical="center"/>
    </xf>
    <xf numFmtId="0" fontId="4" fillId="0" borderId="3" xfId="43" applyFont="1" applyBorder="1" applyAlignment="1">
      <alignment horizontal="center" vertical="center" wrapText="1"/>
    </xf>
    <xf numFmtId="14" fontId="4" fillId="0" borderId="3" xfId="43" applyNumberFormat="1" applyFont="1" applyBorder="1" applyAlignment="1">
      <alignment horizontal="center" vertical="center"/>
    </xf>
    <xf numFmtId="49" fontId="5" fillId="0" borderId="0" xfId="43" applyNumberFormat="1" applyFont="1" applyAlignment="1">
      <alignment horizontal="left" vertical="center"/>
    </xf>
    <xf numFmtId="0" fontId="5" fillId="0" borderId="0" xfId="43" applyFont="1" applyBorder="1" applyAlignment="1">
      <alignment horizontal="left" vertical="center" wrapText="1"/>
    </xf>
    <xf numFmtId="178" fontId="5" fillId="0" borderId="0" xfId="43" applyNumberFormat="1" applyFont="1" applyBorder="1" applyAlignment="1">
      <alignment horizontal="center" vertical="center" wrapText="1"/>
    </xf>
    <xf numFmtId="0" fontId="5" fillId="0" borderId="0" xfId="43" applyFont="1" applyBorder="1" applyAlignment="1">
      <alignment horizontal="center" vertical="center" wrapText="1"/>
    </xf>
    <xf numFmtId="49" fontId="3" fillId="3" borderId="1" xfId="43" applyNumberFormat="1" applyFont="1" applyFill="1" applyBorder="1" applyAlignment="1">
      <alignment horizontal="center" vertical="center"/>
    </xf>
    <xf numFmtId="0" fontId="3" fillId="3" borderId="1" xfId="43" applyFont="1" applyFill="1" applyBorder="1" applyAlignment="1">
      <alignment horizontal="center" vertical="center" wrapText="1"/>
    </xf>
    <xf numFmtId="49" fontId="6" fillId="4" borderId="1" xfId="43" applyNumberFormat="1" applyFont="1" applyFill="1" applyBorder="1" applyAlignment="1">
      <alignment horizontal="left" vertical="center"/>
    </xf>
    <xf numFmtId="0" fontId="6" fillId="4" borderId="1" xfId="43" applyFont="1" applyFill="1" applyBorder="1" applyAlignment="1">
      <alignment horizontal="left" vertical="center" wrapText="1"/>
    </xf>
    <xf numFmtId="178" fontId="6" fillId="4" borderId="1" xfId="43" applyNumberFormat="1" applyFont="1" applyFill="1" applyBorder="1" applyAlignment="1">
      <alignment horizontal="center" vertical="center" wrapText="1"/>
    </xf>
    <xf numFmtId="0" fontId="6" fillId="4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wrapText="1"/>
    </xf>
    <xf numFmtId="41" fontId="9" fillId="5" borderId="1" xfId="5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 vertical="center" wrapText="1"/>
    </xf>
    <xf numFmtId="0" fontId="6" fillId="4" borderId="1" xfId="43" applyFont="1" applyFill="1" applyBorder="1" applyAlignment="1">
      <alignment vertical="center" wrapText="1"/>
    </xf>
    <xf numFmtId="0" fontId="11" fillId="4" borderId="1" xfId="43" applyFont="1" applyFill="1" applyBorder="1" applyAlignment="1">
      <alignment horizontal="left" vertical="center" wrapText="1"/>
    </xf>
    <xf numFmtId="49" fontId="11" fillId="4" borderId="1" xfId="43" applyNumberFormat="1" applyFont="1" applyFill="1" applyBorder="1" applyAlignment="1">
      <alignment horizontal="center" vertical="center" wrapText="1"/>
    </xf>
    <xf numFmtId="0" fontId="7" fillId="0" borderId="1" xfId="43" applyFont="1" applyBorder="1" applyAlignment="1">
      <alignment vertical="center"/>
    </xf>
    <xf numFmtId="0" fontId="7" fillId="0" borderId="1" xfId="43" applyFont="1" applyBorder="1" applyAlignment="1">
      <alignment horizontal="left" vertical="center" wrapText="1"/>
    </xf>
    <xf numFmtId="0" fontId="7" fillId="0" borderId="1" xfId="43" applyFont="1" applyBorder="1" applyAlignment="1">
      <alignment horizontal="center" vertical="center"/>
    </xf>
    <xf numFmtId="49" fontId="12" fillId="4" borderId="1" xfId="43" applyNumberFormat="1" applyFont="1" applyFill="1" applyBorder="1" applyAlignment="1">
      <alignment horizontal="left" vertical="center"/>
    </xf>
    <xf numFmtId="177" fontId="3" fillId="3" borderId="1" xfId="43" applyNumberFormat="1" applyFont="1" applyFill="1" applyBorder="1" applyAlignment="1">
      <alignment horizontal="center" vertical="center" wrapText="1"/>
    </xf>
    <xf numFmtId="0" fontId="3" fillId="6" borderId="1" xfId="43" applyFont="1" applyFill="1" applyBorder="1" applyAlignment="1">
      <alignment horizontal="center" vertical="center" wrapText="1"/>
    </xf>
    <xf numFmtId="177" fontId="3" fillId="6" borderId="1" xfId="43" applyNumberFormat="1" applyFont="1" applyFill="1" applyBorder="1" applyAlignment="1">
      <alignment horizontal="center" vertical="center" wrapText="1"/>
    </xf>
    <xf numFmtId="177" fontId="6" fillId="4" borderId="1" xfId="43" applyNumberFormat="1" applyFont="1" applyFill="1" applyBorder="1" applyAlignment="1">
      <alignment horizontal="right" vertical="center" wrapText="1"/>
    </xf>
    <xf numFmtId="0" fontId="6" fillId="4" borderId="1" xfId="43" applyFont="1" applyFill="1" applyBorder="1" applyAlignment="1">
      <alignment vertical="center"/>
    </xf>
    <xf numFmtId="178" fontId="6" fillId="4" borderId="1" xfId="43" applyNumberFormat="1" applyFont="1" applyFill="1" applyBorder="1" applyAlignment="1">
      <alignment horizontal="right" vertical="center" wrapText="1"/>
    </xf>
    <xf numFmtId="177" fontId="7" fillId="0" borderId="1" xfId="43" applyNumberFormat="1" applyFont="1" applyFill="1" applyBorder="1" applyAlignment="1">
      <alignment horizontal="right" vertical="center" wrapText="1"/>
    </xf>
    <xf numFmtId="0" fontId="7" fillId="0" borderId="1" xfId="43" applyFont="1" applyBorder="1" applyAlignment="1">
      <alignment vertical="center" wrapText="1"/>
    </xf>
    <xf numFmtId="41" fontId="9" fillId="5" borderId="1" xfId="5" applyFont="1" applyFill="1" applyBorder="1" applyAlignment="1">
      <alignment horizontal="right" vertical="center"/>
    </xf>
    <xf numFmtId="0" fontId="13" fillId="4" borderId="1" xfId="43" applyFont="1" applyFill="1" applyBorder="1" applyAlignment="1">
      <alignment vertical="center" wrapText="1"/>
    </xf>
    <xf numFmtId="49" fontId="11" fillId="4" borderId="1" xfId="43" applyNumberFormat="1" applyFont="1" applyFill="1" applyBorder="1" applyAlignment="1">
      <alignment vertical="center" wrapText="1"/>
    </xf>
    <xf numFmtId="0" fontId="7" fillId="0" borderId="1" xfId="43" applyFont="1" applyBorder="1" applyAlignment="1">
      <alignment horizontal="right" vertical="center"/>
    </xf>
    <xf numFmtId="177" fontId="14" fillId="4" borderId="1" xfId="43" applyNumberFormat="1" applyFont="1" applyFill="1" applyBorder="1" applyAlignment="1">
      <alignment horizontal="right" vertical="center" wrapText="1"/>
    </xf>
    <xf numFmtId="0" fontId="15" fillId="4" borderId="1" xfId="43" applyFont="1" applyFill="1" applyBorder="1" applyAlignment="1">
      <alignment vertical="center" wrapText="1"/>
    </xf>
    <xf numFmtId="49" fontId="16" fillId="4" borderId="1" xfId="43" applyNumberFormat="1" applyFont="1" applyFill="1" applyBorder="1" applyAlignment="1">
      <alignment vertical="center" wrapText="1"/>
    </xf>
    <xf numFmtId="49" fontId="16" fillId="4" borderId="1" xfId="43" applyNumberFormat="1" applyFont="1" applyFill="1" applyBorder="1" applyAlignment="1">
      <alignment horizontal="center" vertical="center" wrapText="1"/>
    </xf>
    <xf numFmtId="177" fontId="12" fillId="4" borderId="1" xfId="43" applyNumberFormat="1" applyFont="1" applyFill="1" applyBorder="1" applyAlignment="1">
      <alignment horizontal="right" vertical="center" wrapText="1"/>
    </xf>
    <xf numFmtId="176" fontId="0" fillId="0" borderId="0" xfId="0" applyNumberForma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showGridLines="0" tabSelected="1" workbookViewId="0">
      <selection activeCell="E5" sqref="E5"/>
    </sheetView>
  </sheetViews>
  <sheetFormatPr defaultColWidth="9" defaultRowHeight="14"/>
  <cols>
    <col min="2" max="2" width="16.2545454545455" customWidth="1"/>
    <col min="3" max="3" width="10.6272727272727" customWidth="1"/>
    <col min="4" max="4" width="10.3727272727273" customWidth="1"/>
    <col min="5" max="5" width="43.5" customWidth="1"/>
    <col min="6" max="6" width="12" style="4" customWidth="1"/>
    <col min="7" max="7" width="13.7545454545455" style="4" customWidth="1"/>
    <col min="8" max="8" width="10" style="4" customWidth="1"/>
    <col min="9" max="9" width="12.5" customWidth="1"/>
    <col min="10" max="10" width="19.6272727272727" customWidth="1"/>
    <col min="11" max="13" width="10" customWidth="1"/>
    <col min="14" max="14" width="12.6272727272727" customWidth="1"/>
    <col min="15" max="15" width="14" customWidth="1"/>
  </cols>
  <sheetData>
    <row r="1" ht="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4.5" spans="1:10">
      <c r="A2" s="6"/>
      <c r="B2" s="6"/>
      <c r="C2" s="7"/>
      <c r="D2" s="7"/>
      <c r="E2" s="7"/>
      <c r="F2" s="8"/>
      <c r="G2" s="8"/>
      <c r="H2" s="8"/>
      <c r="I2" s="8"/>
      <c r="J2" s="7"/>
    </row>
    <row r="3" ht="16.5" spans="1:10">
      <c r="A3" s="9" t="s">
        <v>1</v>
      </c>
      <c r="B3" s="9"/>
      <c r="C3" s="10" t="s">
        <v>2</v>
      </c>
      <c r="D3" s="10"/>
      <c r="E3" s="10"/>
      <c r="F3" s="11" t="s">
        <v>3</v>
      </c>
      <c r="G3" s="11"/>
      <c r="H3" s="11"/>
      <c r="I3" s="10"/>
      <c r="J3" s="10"/>
    </row>
    <row r="4" ht="16.5" spans="1:10">
      <c r="A4" s="9" t="s">
        <v>4</v>
      </c>
      <c r="B4" s="9"/>
      <c r="C4" s="10" t="s">
        <v>5</v>
      </c>
      <c r="D4" s="10"/>
      <c r="E4" s="10"/>
      <c r="F4" s="12" t="s">
        <v>6</v>
      </c>
      <c r="G4" s="12"/>
      <c r="H4" s="10"/>
      <c r="I4" s="10"/>
      <c r="J4" s="10"/>
    </row>
    <row r="5" ht="16.5" spans="1:10">
      <c r="A5" s="9" t="s">
        <v>7</v>
      </c>
      <c r="B5" s="9"/>
      <c r="C5" s="10" t="s">
        <v>8</v>
      </c>
      <c r="D5" s="10"/>
      <c r="E5" s="10"/>
      <c r="F5" s="11" t="s">
        <v>9</v>
      </c>
      <c r="G5" s="13" t="s">
        <v>10</v>
      </c>
      <c r="H5" s="10"/>
      <c r="I5" s="10"/>
      <c r="J5" s="10"/>
    </row>
    <row r="6" ht="16.5" spans="1:10">
      <c r="A6" s="9" t="s">
        <v>11</v>
      </c>
      <c r="B6" s="9"/>
      <c r="C6" s="10" t="s">
        <v>12</v>
      </c>
      <c r="D6" s="10"/>
      <c r="E6" s="10"/>
      <c r="F6" s="10"/>
      <c r="G6" s="10"/>
      <c r="H6" s="10"/>
      <c r="I6" s="10"/>
      <c r="J6" s="10"/>
    </row>
    <row r="7" ht="16.5" spans="1:10">
      <c r="A7" s="14"/>
      <c r="B7" s="14"/>
      <c r="C7" s="15"/>
      <c r="D7" s="15"/>
      <c r="E7" s="15"/>
      <c r="F7" s="16"/>
      <c r="G7" s="16"/>
      <c r="H7" s="17"/>
      <c r="I7" s="15"/>
      <c r="J7" s="15"/>
    </row>
    <row r="8" ht="14.5" spans="1:15">
      <c r="A8" s="18" t="s">
        <v>13</v>
      </c>
      <c r="B8" s="18" t="s">
        <v>14</v>
      </c>
      <c r="C8" s="18" t="s">
        <v>14</v>
      </c>
      <c r="D8" s="18" t="s">
        <v>15</v>
      </c>
      <c r="E8" s="18" t="s">
        <v>16</v>
      </c>
      <c r="F8" s="19" t="s">
        <v>17</v>
      </c>
      <c r="G8" s="19"/>
      <c r="H8" s="19"/>
      <c r="I8" s="37" t="s">
        <v>18</v>
      </c>
      <c r="J8" s="37" t="s">
        <v>19</v>
      </c>
      <c r="K8" s="38" t="s">
        <v>20</v>
      </c>
      <c r="L8" s="38"/>
      <c r="M8" s="38"/>
      <c r="N8" s="39" t="s">
        <v>18</v>
      </c>
      <c r="O8" s="39" t="s">
        <v>19</v>
      </c>
    </row>
    <row r="9" ht="14.5" spans="1:15">
      <c r="A9" s="20" t="s">
        <v>21</v>
      </c>
      <c r="B9" s="20" t="s">
        <v>22</v>
      </c>
      <c r="C9" s="21"/>
      <c r="D9" s="21"/>
      <c r="E9" s="21"/>
      <c r="F9" s="22" t="s">
        <v>23</v>
      </c>
      <c r="G9" s="23" t="s">
        <v>24</v>
      </c>
      <c r="H9" s="23" t="s">
        <v>25</v>
      </c>
      <c r="I9" s="40">
        <f>SUM(I10:I10)</f>
        <v>46800</v>
      </c>
      <c r="J9" s="41"/>
      <c r="K9" s="42" t="s">
        <v>23</v>
      </c>
      <c r="L9" s="23" t="s">
        <v>24</v>
      </c>
      <c r="M9" s="23" t="s">
        <v>25</v>
      </c>
      <c r="N9" s="40">
        <f>SUM(N10:N10)</f>
        <v>2070</v>
      </c>
      <c r="O9" s="41"/>
    </row>
    <row r="10" ht="132.75" customHeight="1" spans="1:15">
      <c r="A10" s="24">
        <v>1.1</v>
      </c>
      <c r="B10" s="25" t="s">
        <v>26</v>
      </c>
      <c r="C10" s="26" t="s">
        <v>27</v>
      </c>
      <c r="D10" s="26" t="s">
        <v>28</v>
      </c>
      <c r="E10" s="26" t="s">
        <v>29</v>
      </c>
      <c r="F10" s="27">
        <v>300</v>
      </c>
      <c r="G10" s="28" t="s">
        <v>30</v>
      </c>
      <c r="H10" s="29">
        <v>156</v>
      </c>
      <c r="I10" s="43">
        <f>F10*H10</f>
        <v>46800</v>
      </c>
      <c r="J10" s="44" t="s">
        <v>31</v>
      </c>
      <c r="K10" s="45">
        <v>300</v>
      </c>
      <c r="L10" s="28" t="s">
        <v>30</v>
      </c>
      <c r="M10" s="29">
        <v>6.9</v>
      </c>
      <c r="N10" s="43">
        <f>K10*M10</f>
        <v>2070</v>
      </c>
      <c r="O10" s="44" t="s">
        <v>32</v>
      </c>
    </row>
    <row r="11" ht="14.5" spans="1:15">
      <c r="A11" s="20" t="s">
        <v>33</v>
      </c>
      <c r="B11" s="20"/>
      <c r="C11" s="30" t="s">
        <v>34</v>
      </c>
      <c r="D11" s="31"/>
      <c r="E11" s="20" t="s">
        <v>35</v>
      </c>
      <c r="F11" s="32"/>
      <c r="G11" s="32"/>
      <c r="H11" s="32"/>
      <c r="I11" s="40">
        <f>I9*6.7687%</f>
        <v>3167.7516</v>
      </c>
      <c r="J11" s="46"/>
      <c r="K11" s="47"/>
      <c r="L11" s="32"/>
      <c r="M11" s="32"/>
      <c r="N11" s="40">
        <f>N9*6.7687%</f>
        <v>140.11209</v>
      </c>
      <c r="O11" s="46"/>
    </row>
    <row r="12" ht="14.5" spans="1:15">
      <c r="A12" s="33"/>
      <c r="B12" s="33"/>
      <c r="C12" s="33"/>
      <c r="D12" s="24"/>
      <c r="E12" s="34"/>
      <c r="F12" s="35"/>
      <c r="G12" s="35"/>
      <c r="H12" s="35"/>
      <c r="I12" s="33"/>
      <c r="J12" s="44"/>
      <c r="K12" s="48"/>
      <c r="L12" s="35"/>
      <c r="M12" s="35"/>
      <c r="N12" s="33"/>
      <c r="O12" s="44"/>
    </row>
    <row r="13" ht="16.5" spans="1:15">
      <c r="A13" s="20" t="s">
        <v>36</v>
      </c>
      <c r="B13" s="20"/>
      <c r="C13" s="30" t="s">
        <v>37</v>
      </c>
      <c r="D13" s="31"/>
      <c r="E13" s="20" t="s">
        <v>38</v>
      </c>
      <c r="F13" s="32"/>
      <c r="G13" s="32"/>
      <c r="H13" s="32"/>
      <c r="I13" s="49">
        <f>I9+I11</f>
        <v>49967.7516</v>
      </c>
      <c r="J13" s="50"/>
      <c r="K13" s="51"/>
      <c r="L13" s="52"/>
      <c r="M13" s="52"/>
      <c r="N13" s="49">
        <f>N9+N11</f>
        <v>2210.11209</v>
      </c>
      <c r="O13" s="46"/>
    </row>
    <row r="14" ht="14.5" spans="1:15">
      <c r="A14" s="20"/>
      <c r="B14" s="20"/>
      <c r="C14" s="30"/>
      <c r="D14" s="31"/>
      <c r="E14" s="36"/>
      <c r="F14" s="32"/>
      <c r="G14" s="32"/>
      <c r="H14" s="32"/>
      <c r="I14" s="53"/>
      <c r="J14" s="46"/>
      <c r="K14" s="47"/>
      <c r="L14" s="32"/>
      <c r="M14" s="32"/>
      <c r="N14" s="53"/>
      <c r="O14" s="46"/>
    </row>
    <row r="15" spans="8:9">
      <c r="H15" s="4" t="s">
        <v>39</v>
      </c>
      <c r="I15" s="54">
        <v>24119.04933</v>
      </c>
    </row>
  </sheetData>
  <protectedRanges>
    <protectedRange sqref="F10 K10" name="Range1"/>
  </protectedRanges>
  <mergeCells count="10">
    <mergeCell ref="A1:J1"/>
    <mergeCell ref="C3:E3"/>
    <mergeCell ref="C4:D4"/>
    <mergeCell ref="H4:J4"/>
    <mergeCell ref="C5:D5"/>
    <mergeCell ref="H5:J5"/>
    <mergeCell ref="C6:J6"/>
    <mergeCell ref="F8:H8"/>
    <mergeCell ref="K8:M8"/>
    <mergeCell ref="C9:E9"/>
  </mergeCells>
  <dataValidations count="1">
    <dataValidation allowBlank="1" showErrorMessage="1" errorTitle="Wrong input" error="Enter value must be greater than 0" sqref="E10"/>
  </dataValidations>
  <pageMargins left="0.25" right="0.25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showGridLines="0" workbookViewId="0">
      <selection activeCell="B15" sqref="B15"/>
    </sheetView>
  </sheetViews>
  <sheetFormatPr defaultColWidth="9" defaultRowHeight="14"/>
  <cols>
    <col min="1" max="1" width="86.6272727272727" style="1" customWidth="1"/>
  </cols>
  <sheetData>
    <row r="1" ht="39.75" customHeight="1" spans="1:1">
      <c r="A1" s="2" t="s">
        <v>40</v>
      </c>
    </row>
    <row r="2" ht="15" spans="1:1">
      <c r="A2" s="3" t="s">
        <v>41</v>
      </c>
    </row>
    <row r="3" ht="15" spans="1:1">
      <c r="A3" s="3" t="s">
        <v>42</v>
      </c>
    </row>
    <row r="4" ht="15" spans="1:1">
      <c r="A4" s="3" t="s">
        <v>43</v>
      </c>
    </row>
    <row r="5" ht="15" spans="1:1">
      <c r="A5" s="3" t="s">
        <v>44</v>
      </c>
    </row>
    <row r="6" ht="15" spans="1:1">
      <c r="A6" s="3" t="s">
        <v>45</v>
      </c>
    </row>
    <row r="7" ht="15" spans="1:1">
      <c r="A7" s="3" t="s">
        <v>46</v>
      </c>
    </row>
    <row r="8" ht="15" spans="1:1">
      <c r="A8" s="3" t="s">
        <v>47</v>
      </c>
    </row>
    <row r="9" ht="30" spans="1:1">
      <c r="A9" s="3" t="s">
        <v>48</v>
      </c>
    </row>
    <row r="10" ht="15" spans="1:1">
      <c r="A10" s="3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800份初步打标资料-报价单</vt:lpstr>
      <vt:lpstr>SED履历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凯文</cp:lastModifiedBy>
  <dcterms:created xsi:type="dcterms:W3CDTF">2006-09-16T00:00:00Z</dcterms:created>
  <dcterms:modified xsi:type="dcterms:W3CDTF">2021-11-25T02:44:25Z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B1B7B67950AF4D6899D268D0FED0C198</vt:lpwstr>
  </property>
  <property fmtid="{D5CDD505-2E9C-101B-9397-08002B2CF9AE}" pid="3" name="KSOProductBuildVer">
    <vt:lpwstr>2052-11.1.0.11045</vt:lpwstr>
  </property>
</Properties>
</file>