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WeChat Files\baiyantong001\FileStorage\File\2020-01\"/>
    </mc:Choice>
  </mc:AlternateContent>
  <bookViews>
    <workbookView xWindow="0" yWindow="465" windowWidth="28800" windowHeight="16575"/>
  </bookViews>
  <sheets>
    <sheet name="动画报价单" sheetId="2" r:id="rId1"/>
    <sheet name="（四）警示教育-IPAD互动答题与灯光互动" sheetId="14" state="hidden" r:id="rId2"/>
    <sheet name="（五）滑轨电视系统-吸烟肺的变化" sheetId="15" state="hidden" r:id="rId3"/>
    <sheet name="（六）常见病慢性病健康教育" sheetId="5" state="hidden" r:id="rId4"/>
    <sheet name="（七）听心音、测心率" sheetId="6" state="hidden" r:id="rId5"/>
    <sheet name="（八）军事作业场景模拟-三折幕投影" sheetId="13" state="hidden" r:id="rId6"/>
    <sheet name="（九）生活作息规律干预（免费）" sheetId="7" state="hidden" r:id="rId7"/>
    <sheet name="（十）中医典籍全息虚拟翻书系统" sheetId="10" state="hidden" r:id="rId8"/>
    <sheet name="（十二）心理知识长廊-42寸触摸屏（4套）" sheetId="11" state="hidden" r:id="rId9"/>
    <sheet name="（十三）尾厅答题系统（三套）" sheetId="12" state="hidden" r:id="rId10"/>
    <sheet name="（十五）成品采购" sheetId="9" state="hidden" r:id="rId11"/>
  </sheets>
  <calcPr calcId="162913"/>
  <extLst>
    <ext xmlns:x14="http://schemas.microsoft.com/office/spreadsheetml/2009/9/main" uri="{79F54976-1DA5-4618-B147-4CDE4B953A38}">
      <x14:workbookPr defaultImageDpi="330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10" i="2" l="1"/>
  <c r="G18" i="2"/>
  <c r="G11" i="2"/>
  <c r="G14" i="2"/>
  <c r="G19" i="2"/>
  <c r="G21" i="2"/>
  <c r="G20" i="2"/>
  <c r="G12" i="2"/>
  <c r="G13" i="2"/>
  <c r="G15" i="2"/>
  <c r="G20" i="6"/>
  <c r="G19" i="6"/>
  <c r="G18" i="6"/>
  <c r="G17" i="6"/>
  <c r="G16" i="6"/>
  <c r="G15" i="6"/>
  <c r="G14" i="6"/>
  <c r="G13" i="6"/>
  <c r="G12" i="6"/>
  <c r="G11" i="6"/>
  <c r="G10" i="6"/>
  <c r="G9" i="6"/>
  <c r="G21" i="6" s="1"/>
  <c r="G20" i="5"/>
  <c r="G19" i="5"/>
  <c r="G18" i="5"/>
  <c r="G17" i="5"/>
  <c r="G16" i="5"/>
  <c r="G15" i="5"/>
  <c r="G14" i="5"/>
  <c r="G13" i="5"/>
  <c r="G12" i="5"/>
  <c r="G11" i="5"/>
  <c r="G10" i="5"/>
  <c r="G9" i="5"/>
  <c r="G22" i="2"/>
  <c r="G21" i="5"/>
  <c r="G22" i="5" s="1"/>
  <c r="G23" i="2" l="1"/>
  <c r="G22" i="6"/>
  <c r="G23" i="6" s="1"/>
  <c r="G23" i="5"/>
  <c r="G24" i="2" l="1"/>
  <c r="G25" i="2" s="1"/>
</calcChain>
</file>

<file path=xl/sharedStrings.xml><?xml version="1.0" encoding="utf-8"?>
<sst xmlns="http://schemas.openxmlformats.org/spreadsheetml/2006/main" count="171" uniqueCount="88">
  <si>
    <t xml:space="preserve"> </t>
    <phoneticPr fontId="1" type="noConversion"/>
  </si>
  <si>
    <t>秒</t>
    <phoneticPr fontId="1" type="noConversion"/>
  </si>
  <si>
    <t>Cell：</t>
    <phoneticPr fontId="1" type="noConversion"/>
  </si>
  <si>
    <t>小时</t>
  </si>
  <si>
    <t>配音</t>
  </si>
  <si>
    <t>美术设定</t>
  </si>
  <si>
    <t>道具设计</t>
  </si>
  <si>
    <t>分镜绘制</t>
  </si>
  <si>
    <t>修型</t>
  </si>
  <si>
    <t>剪辑合成</t>
  </si>
  <si>
    <t>类  别</t>
  </si>
  <si>
    <t>项  目</t>
  </si>
  <si>
    <t>单  价</t>
  </si>
  <si>
    <t>单位/规格</t>
  </si>
  <si>
    <t>数  量</t>
  </si>
  <si>
    <t>合  计</t>
  </si>
  <si>
    <t>备  注</t>
  </si>
  <si>
    <t>套</t>
  </si>
  <si>
    <t>分钟</t>
  </si>
  <si>
    <t>后期</t>
  </si>
  <si>
    <t>分</t>
  </si>
  <si>
    <t>税（3%）</t>
  </si>
  <si>
    <t>制作类型：MG</t>
    <phoneticPr fontId="1" type="noConversion"/>
  </si>
  <si>
    <t>供应商名称:北京格美致尚文化传播有限公司</t>
    <phoneticPr fontId="1" type="noConversion"/>
  </si>
  <si>
    <t>联系人：师保玉</t>
    <phoneticPr fontId="1" type="noConversion"/>
  </si>
  <si>
    <t>TEL：13910401365</t>
    <phoneticPr fontId="1" type="noConversion"/>
  </si>
  <si>
    <t>语 言：中英文</t>
    <phoneticPr fontId="1" type="noConversion"/>
  </si>
  <si>
    <t>制表日期：2018.08.29</t>
    <phoneticPr fontId="1" type="noConversion"/>
  </si>
  <si>
    <t>动画制作</t>
    <phoneticPr fontId="1" type="noConversion"/>
  </si>
  <si>
    <t>前期</t>
    <phoneticPr fontId="1" type="noConversion"/>
  </si>
  <si>
    <t>编剧</t>
    <phoneticPr fontId="1" type="noConversion"/>
  </si>
  <si>
    <t>个</t>
    <phoneticPr fontId="1" type="noConversion"/>
  </si>
  <si>
    <t>角色设计</t>
    <phoneticPr fontId="1" type="noConversion"/>
  </si>
  <si>
    <t>场景设计</t>
    <phoneticPr fontId="1" type="noConversion"/>
  </si>
  <si>
    <t>中期</t>
    <phoneticPr fontId="1" type="noConversion"/>
  </si>
  <si>
    <t>原画</t>
    <phoneticPr fontId="1" type="noConversion"/>
  </si>
  <si>
    <t>分</t>
    <phoneticPr fontId="1" type="noConversion"/>
  </si>
  <si>
    <t>音效</t>
    <phoneticPr fontId="1" type="noConversion"/>
  </si>
  <si>
    <t>套</t>
    <phoneticPr fontId="1" type="noConversion"/>
  </si>
  <si>
    <t>小    计</t>
    <phoneticPr fontId="1" type="noConversion"/>
  </si>
  <si>
    <t>总计</t>
    <phoneticPr fontId="1" type="noConversion"/>
  </si>
  <si>
    <t>制作周期：15工作日</t>
    <phoneticPr fontId="1" type="noConversion"/>
  </si>
  <si>
    <t>拍摄周期：</t>
    <phoneticPr fontId="1" type="noConversion"/>
  </si>
  <si>
    <t>健康促进基地—常见病慢性病健康教育视频  报价表</t>
    <phoneticPr fontId="1" type="noConversion"/>
  </si>
  <si>
    <t>长    度：3分 X 3 =9分</t>
    <phoneticPr fontId="1" type="noConversion"/>
  </si>
  <si>
    <t>分 辨 率：1920*1080</t>
    <phoneticPr fontId="1" type="noConversion"/>
  </si>
  <si>
    <t>制作类型：二维动画</t>
    <phoneticPr fontId="1" type="noConversion"/>
  </si>
  <si>
    <t>制作规格：16:9</t>
    <phoneticPr fontId="1" type="noConversion"/>
  </si>
  <si>
    <t>二维动画</t>
    <phoneticPr fontId="1" type="noConversion"/>
  </si>
  <si>
    <t>捌万零贰佰叁拾柒元整</t>
    <phoneticPr fontId="1" type="noConversion"/>
  </si>
  <si>
    <t>健康促进基地—听心音、测心率视频  报价表</t>
    <phoneticPr fontId="1" type="noConversion"/>
  </si>
  <si>
    <t>长    度：20秒X5=100秒</t>
    <phoneticPr fontId="1" type="noConversion"/>
  </si>
  <si>
    <t>制作周期：8工作日</t>
    <phoneticPr fontId="1" type="noConversion"/>
  </si>
  <si>
    <t>贰万壹仟玖佰叁拾玖元整</t>
    <phoneticPr fontId="1" type="noConversion"/>
  </si>
  <si>
    <t>条</t>
    <rPh sb="0" eb="1">
      <t>tiao</t>
    </rPh>
    <phoneticPr fontId="1" type="noConversion"/>
  </si>
  <si>
    <t xml:space="preserve">单位：元（人民币）           预算人员：师保玉                  审核： 王剑  </t>
    <phoneticPr fontId="1" type="noConversion"/>
  </si>
  <si>
    <r>
      <t>类</t>
    </r>
    <r>
      <rPr>
        <b/>
        <sz val="14"/>
        <color indexed="22"/>
        <rFont val="黑体"/>
        <family val="3"/>
        <charset val="134"/>
      </rPr>
      <t xml:space="preserve">  别</t>
    </r>
  </si>
  <si>
    <r>
      <t>项</t>
    </r>
    <r>
      <rPr>
        <b/>
        <sz val="14"/>
        <color indexed="22"/>
        <rFont val="黑体"/>
        <family val="3"/>
        <charset val="134"/>
      </rPr>
      <t xml:space="preserve">  目</t>
    </r>
    <phoneticPr fontId="1" type="noConversion"/>
  </si>
  <si>
    <r>
      <t>单</t>
    </r>
    <r>
      <rPr>
        <b/>
        <sz val="14"/>
        <color indexed="22"/>
        <rFont val="黑体"/>
        <family val="3"/>
        <charset val="134"/>
      </rPr>
      <t xml:space="preserve">  价</t>
    </r>
    <phoneticPr fontId="1" type="noConversion"/>
  </si>
  <si>
    <r>
      <t>单位</t>
    </r>
    <r>
      <rPr>
        <b/>
        <sz val="14"/>
        <color indexed="22"/>
        <rFont val="黑体"/>
        <family val="3"/>
        <charset val="134"/>
      </rPr>
      <t>/规格</t>
    </r>
    <phoneticPr fontId="1" type="noConversion"/>
  </si>
  <si>
    <r>
      <t>数</t>
    </r>
    <r>
      <rPr>
        <b/>
        <sz val="14"/>
        <color indexed="22"/>
        <rFont val="黑体"/>
        <family val="3"/>
        <charset val="134"/>
      </rPr>
      <t xml:space="preserve">  量</t>
    </r>
    <phoneticPr fontId="1" type="noConversion"/>
  </si>
  <si>
    <r>
      <t>合</t>
    </r>
    <r>
      <rPr>
        <b/>
        <sz val="14"/>
        <color indexed="22"/>
        <rFont val="黑体"/>
        <family val="3"/>
        <charset val="134"/>
      </rPr>
      <t xml:space="preserve">  计</t>
    </r>
    <phoneticPr fontId="1" type="noConversion"/>
  </si>
  <si>
    <r>
      <t>备</t>
    </r>
    <r>
      <rPr>
        <b/>
        <sz val="14"/>
        <color indexed="22"/>
        <rFont val="黑体"/>
        <family val="3"/>
        <charset val="134"/>
      </rPr>
      <t xml:space="preserve">  注</t>
    </r>
    <phoneticPr fontId="1" type="noConversion"/>
  </si>
  <si>
    <t>音乐</t>
    <rPh sb="0" eb="1">
      <t>yin yue</t>
    </rPh>
    <phoneticPr fontId="1" type="noConversion"/>
  </si>
  <si>
    <t>语 言：中文</t>
    <phoneticPr fontId="1" type="noConversion"/>
  </si>
  <si>
    <t xml:space="preserve">单位：元（人民币）           预算人员：                 审核： </t>
    <phoneticPr fontId="1" type="noConversion"/>
  </si>
  <si>
    <t>秒</t>
    <rPh sb="0" eb="1">
      <t>miao</t>
    </rPh>
    <phoneticPr fontId="1" type="noConversion"/>
  </si>
  <si>
    <t>供应商名称:格美致尚</t>
    <phoneticPr fontId="1" type="noConversion"/>
  </si>
  <si>
    <t>字幕：有</t>
    <rPh sb="0" eb="1">
      <t>zi mu</t>
    </rPh>
    <rPh sb="3" eb="4">
      <t>you</t>
    </rPh>
    <phoneticPr fontId="1" type="noConversion"/>
  </si>
  <si>
    <t>套</t>
    <rPh sb="0" eb="1">
      <t>tao</t>
    </rPh>
    <phoneticPr fontId="1" type="noConversion"/>
  </si>
  <si>
    <t>MG动画制作</t>
    <phoneticPr fontId="1" type="noConversion"/>
  </si>
  <si>
    <t>旁白</t>
    <rPh sb="0" eb="1">
      <t>pang b</t>
    </rPh>
    <phoneticPr fontId="1" type="noConversion"/>
  </si>
  <si>
    <t>旁白：有</t>
    <rPh sb="0" eb="1">
      <t>pang bai</t>
    </rPh>
    <rPh sb="3" eb="4">
      <t>you</t>
    </rPh>
    <phoneticPr fontId="1" type="noConversion"/>
  </si>
  <si>
    <t>备注：</t>
    <rPh sb="0" eb="1">
      <t>bei z</t>
    </rPh>
    <phoneticPr fontId="1" type="noConversion"/>
  </si>
  <si>
    <t xml:space="preserve">制作类型：MG 风趣 </t>
    <rPh sb="8" eb="9">
      <t>feng qu</t>
    </rPh>
    <phoneticPr fontId="1" type="noConversion"/>
  </si>
  <si>
    <t>制作周期：24个工作日</t>
    <phoneticPr fontId="1" type="noConversion"/>
  </si>
  <si>
    <t>制表日期：2019.11.21</t>
    <phoneticPr fontId="1" type="noConversion"/>
  </si>
  <si>
    <t>《高卢雄鸡与救命鸡蛋》内部版 动画  报价表</t>
    <rPh sb="1" eb="2">
      <t>gao lu xiong ji</t>
    </rPh>
    <rPh sb="5" eb="6">
      <t>yu</t>
    </rPh>
    <rPh sb="6" eb="7">
      <t>jiu ming ji dan</t>
    </rPh>
    <rPh sb="11" eb="12">
      <t>nei bu ban</t>
    </rPh>
    <rPh sb="15" eb="16">
      <t>dong hua</t>
    </rPh>
    <phoneticPr fontId="1" type="noConversion"/>
  </si>
  <si>
    <t>分</t>
    <rPh sb="0" eb="1">
      <t>fen</t>
    </rPh>
    <phoneticPr fontId="1" type="noConversion"/>
  </si>
  <si>
    <t>长度：4分半左右</t>
    <rPh sb="0" eb="1">
      <t>chang du</t>
    </rPh>
    <rPh sb="4" eb="5">
      <t>fen</t>
    </rPh>
    <rPh sb="5" eb="6">
      <t>zuo you</t>
    </rPh>
    <phoneticPr fontId="1" type="noConversion"/>
  </si>
  <si>
    <t>特定角色配音+旁白</t>
    <rPh sb="0" eb="1">
      <t>jue s</t>
    </rPh>
    <rPh sb="2" eb="3">
      <t>pei yn</t>
    </rPh>
    <rPh sb="5" eb="6">
      <t>pang bai</t>
    </rPh>
    <phoneticPr fontId="1" type="noConversion"/>
  </si>
  <si>
    <t>与全年预约打包</t>
    <phoneticPr fontId="1" type="noConversion"/>
  </si>
  <si>
    <t>伍万贰仟元整</t>
    <rPh sb="0" eb="1">
      <t>ba</t>
    </rPh>
    <rPh sb="2" eb="3">
      <t>wu</t>
    </rPh>
    <rPh sb="3" eb="4">
      <t>qian</t>
    </rPh>
    <phoneticPr fontId="1" type="noConversion"/>
  </si>
  <si>
    <t xml:space="preserve"> 陆万陆仟贰佰贰拾玖元整</t>
    <rPh sb="1" eb="2">
      <t>ba</t>
    </rPh>
    <rPh sb="2" eb="3">
      <t>wan</t>
    </rPh>
    <rPh sb="3" eb="4">
      <t>wu</t>
    </rPh>
    <rPh sb="4" eb="5">
      <t>qian</t>
    </rPh>
    <rPh sb="5" eb="6">
      <t>lu</t>
    </rPh>
    <rPh sb="6" eb="7">
      <t>bai</t>
    </rPh>
    <rPh sb="7" eb="8">
      <t>jiu</t>
    </rPh>
    <rPh sb="8" eb="9">
      <t>shi</t>
    </rPh>
    <rPh sb="9" eb="10">
      <t>lu</t>
    </rPh>
    <phoneticPr fontId="1" type="noConversion"/>
  </si>
  <si>
    <t>打包优惠价</t>
    <rPh sb="0" eb="1">
      <t>you hui jia</t>
    </rPh>
    <phoneticPr fontId="1" type="noConversion"/>
  </si>
  <si>
    <t>与全年预约打包</t>
    <phoneticPr fontId="1" type="noConversion"/>
  </si>
  <si>
    <t>非常规价格，与全年预约打包优惠价</t>
    <phoneticPr fontId="1" type="noConversion"/>
  </si>
  <si>
    <t>本次价格与全年预约整体做打包优惠处理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</si>
</sst>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&quot;¥&quot;#,##0.00_);[Red]\(&quot;¥&quot;#,##0.00\)"/>
  </numFmts>
  <fonts count="20" x14ac:knownFonts="1">
    <font>
      <sz val="12"/>
      <name val="宋体"/>
      <charset val="134"/>
    </font>
    <font>
      <sz val="9"/>
      <name val="宋体"/>
      <family val="3"/>
      <charset val="134"/>
    </font>
    <font>
      <sz val="11"/>
      <name val="黑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1"/>
      <color indexed="8"/>
      <name val="黑体"/>
      <family val="3"/>
      <charset val="134"/>
    </font>
    <font>
      <b/>
      <sz val="20"/>
      <color indexed="8"/>
      <name val="黑体"/>
      <family val="3"/>
      <charset val="134"/>
    </font>
    <font>
      <b/>
      <sz val="10.5"/>
      <name val="黑体"/>
      <family val="3"/>
      <charset val="134"/>
    </font>
    <font>
      <sz val="10.5"/>
      <name val="黑体"/>
      <family val="3"/>
      <charset val="134"/>
    </font>
    <font>
      <b/>
      <sz val="11"/>
      <name val="黑体"/>
      <family val="3"/>
      <charset val="134"/>
    </font>
    <font>
      <b/>
      <sz val="12"/>
      <name val="黑体"/>
      <family val="3"/>
      <charset val="134"/>
    </font>
    <font>
      <b/>
      <sz val="9"/>
      <name val="黑体"/>
      <family val="3"/>
      <charset val="134"/>
    </font>
    <font>
      <sz val="9"/>
      <name val="黑体"/>
      <family val="3"/>
      <charset val="134"/>
    </font>
    <font>
      <u/>
      <sz val="12"/>
      <color theme="10"/>
      <name val="宋体"/>
      <family val="3"/>
      <charset val="134"/>
    </font>
    <font>
      <u/>
      <sz val="12"/>
      <color theme="11"/>
      <name val="宋体"/>
      <family val="3"/>
      <charset val="134"/>
    </font>
    <font>
      <sz val="11"/>
      <color rgb="FF000000"/>
      <name val="黑体"/>
      <family val="3"/>
      <charset val="134"/>
    </font>
    <font>
      <sz val="12"/>
      <color rgb="FFFF0000"/>
      <name val="宋体"/>
      <family val="3"/>
      <charset val="134"/>
    </font>
    <font>
      <b/>
      <sz val="14"/>
      <color theme="0" tint="-0.14999847407452621"/>
      <name val="黑体"/>
      <family val="3"/>
      <charset val="134"/>
    </font>
    <font>
      <b/>
      <sz val="14"/>
      <color indexed="22"/>
      <name val="黑体"/>
      <family val="3"/>
      <charset val="134"/>
    </font>
    <font>
      <sz val="10.5"/>
      <color rgb="FFFF0000"/>
      <name val="黑体"/>
      <family val="3"/>
      <charset val="134"/>
    </font>
  </fonts>
  <fills count="9">
    <fill>
      <patternFill patternType="none"/>
    </fill>
    <fill>
      <patternFill patternType="gray125"/>
    </fill>
    <fill>
      <patternFill patternType="solid">
        <fgColor rgb="FFCC00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0000"/>
        <bgColor indexed="64"/>
      </patternFill>
    </fill>
  </fills>
  <borders count="26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10">
    <xf numFmtId="0" fontId="0" fillId="0" borderId="0"/>
    <xf numFmtId="0" fontId="3" fillId="0" borderId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</cellStyleXfs>
  <cellXfs count="72">
    <xf numFmtId="0" fontId="0" fillId="0" borderId="0" xfId="0"/>
    <xf numFmtId="0" fontId="9" fillId="5" borderId="10" xfId="1" applyFont="1" applyFill="1" applyBorder="1" applyAlignment="1">
      <alignment horizontal="center" wrapText="1"/>
    </xf>
    <xf numFmtId="0" fontId="9" fillId="5" borderId="9" xfId="1" applyFont="1" applyFill="1" applyBorder="1" applyAlignment="1">
      <alignment horizontal="center"/>
    </xf>
    <xf numFmtId="0" fontId="9" fillId="5" borderId="11" xfId="1" applyFont="1" applyFill="1" applyBorder="1" applyAlignment="1">
      <alignment horizontal="center"/>
    </xf>
    <xf numFmtId="0" fontId="8" fillId="0" borderId="1" xfId="1" applyFont="1" applyBorder="1" applyAlignment="1">
      <alignment horizontal="center"/>
    </xf>
    <xf numFmtId="0" fontId="8" fillId="0" borderId="3" xfId="1" applyFont="1" applyBorder="1" applyAlignment="1">
      <alignment horizontal="center"/>
    </xf>
    <xf numFmtId="0" fontId="8" fillId="0" borderId="2" xfId="1" applyFont="1" applyBorder="1" applyAlignment="1">
      <alignment horizontal="center"/>
    </xf>
    <xf numFmtId="0" fontId="11" fillId="4" borderId="12" xfId="1" applyFont="1" applyFill="1" applyBorder="1" applyAlignment="1">
      <alignment horizontal="center"/>
    </xf>
    <xf numFmtId="0" fontId="8" fillId="0" borderId="2" xfId="1" applyFont="1" applyBorder="1" applyAlignment="1">
      <alignment horizontal="center"/>
    </xf>
    <xf numFmtId="0" fontId="7" fillId="0" borderId="3" xfId="1" applyFont="1" applyBorder="1" applyAlignment="1">
      <alignment horizontal="center" vertical="center"/>
    </xf>
    <xf numFmtId="176" fontId="10" fillId="0" borderId="3" xfId="1" applyNumberFormat="1" applyFont="1" applyFill="1" applyBorder="1" applyAlignment="1">
      <alignment horizontal="center"/>
    </xf>
    <xf numFmtId="0" fontId="12" fillId="0" borderId="12" xfId="1" applyFont="1" applyBorder="1"/>
    <xf numFmtId="176" fontId="9" fillId="4" borderId="3" xfId="1" applyNumberFormat="1" applyFont="1" applyFill="1" applyBorder="1" applyAlignment="1">
      <alignment horizontal="center" vertical="center"/>
    </xf>
    <xf numFmtId="176" fontId="9" fillId="4" borderId="13" xfId="1" applyNumberFormat="1" applyFont="1" applyFill="1" applyBorder="1" applyAlignment="1">
      <alignment horizontal="center" vertical="center"/>
    </xf>
    <xf numFmtId="0" fontId="11" fillId="4" borderId="14" xfId="1" applyFont="1" applyFill="1" applyBorder="1" applyAlignment="1">
      <alignment horizontal="left"/>
    </xf>
    <xf numFmtId="0" fontId="0" fillId="6" borderId="0" xfId="0" applyFill="1"/>
    <xf numFmtId="0" fontId="17" fillId="2" borderId="6" xfId="0" applyFont="1" applyFill="1" applyBorder="1" applyAlignment="1">
      <alignment horizontal="center" wrapText="1"/>
    </xf>
    <xf numFmtId="0" fontId="17" fillId="2" borderId="3" xfId="0" applyFont="1" applyFill="1" applyBorder="1" applyAlignment="1">
      <alignment horizontal="center"/>
    </xf>
    <xf numFmtId="0" fontId="17" fillId="2" borderId="2" xfId="0" applyFont="1" applyFill="1" applyBorder="1" applyAlignment="1">
      <alignment horizontal="center"/>
    </xf>
    <xf numFmtId="0" fontId="8" fillId="0" borderId="2" xfId="1" applyFont="1" applyBorder="1" applyAlignment="1">
      <alignment horizontal="center"/>
    </xf>
    <xf numFmtId="0" fontId="11" fillId="4" borderId="24" xfId="1" applyFont="1" applyFill="1" applyBorder="1" applyAlignment="1">
      <alignment horizontal="center"/>
    </xf>
    <xf numFmtId="0" fontId="8" fillId="0" borderId="2" xfId="1" applyFont="1" applyBorder="1" applyAlignment="1">
      <alignment horizontal="center"/>
    </xf>
    <xf numFmtId="0" fontId="1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2" fillId="3" borderId="3" xfId="0" applyFont="1" applyFill="1" applyBorder="1" applyAlignment="1">
      <alignment horizontal="left" wrapText="1"/>
    </xf>
    <xf numFmtId="0" fontId="5" fillId="4" borderId="6" xfId="0" applyFont="1" applyFill="1" applyBorder="1" applyAlignment="1">
      <alignment horizontal="left" wrapText="1"/>
    </xf>
    <xf numFmtId="0" fontId="5" fillId="4" borderId="5" xfId="0" applyFont="1" applyFill="1" applyBorder="1" applyAlignment="1">
      <alignment horizontal="left" wrapText="1"/>
    </xf>
    <xf numFmtId="0" fontId="5" fillId="4" borderId="2" xfId="0" applyFont="1" applyFill="1" applyBorder="1" applyAlignment="1">
      <alignment horizontal="left" wrapText="1"/>
    </xf>
    <xf numFmtId="0" fontId="2" fillId="3" borderId="6" xfId="0" applyFont="1" applyFill="1" applyBorder="1" applyAlignment="1">
      <alignment horizontal="left" wrapText="1"/>
    </xf>
    <xf numFmtId="0" fontId="2" fillId="3" borderId="5" xfId="0" applyFont="1" applyFill="1" applyBorder="1" applyAlignment="1">
      <alignment horizontal="left" wrapText="1"/>
    </xf>
    <xf numFmtId="0" fontId="2" fillId="3" borderId="2" xfId="0" applyFont="1" applyFill="1" applyBorder="1" applyAlignment="1">
      <alignment horizontal="left" wrapText="1"/>
    </xf>
    <xf numFmtId="0" fontId="17" fillId="2" borderId="6" xfId="0" applyFont="1" applyFill="1" applyBorder="1" applyAlignment="1">
      <alignment horizontal="center"/>
    </xf>
    <xf numFmtId="0" fontId="17" fillId="2" borderId="2" xfId="0" applyFont="1" applyFill="1" applyBorder="1" applyAlignment="1">
      <alignment horizontal="center"/>
    </xf>
    <xf numFmtId="0" fontId="8" fillId="0" borderId="17" xfId="1" applyFont="1" applyBorder="1" applyAlignment="1">
      <alignment horizontal="center"/>
    </xf>
    <xf numFmtId="0" fontId="8" fillId="0" borderId="5" xfId="1" applyFont="1" applyBorder="1" applyAlignment="1">
      <alignment horizontal="center"/>
    </xf>
    <xf numFmtId="0" fontId="8" fillId="0" borderId="2" xfId="1" applyFont="1" applyBorder="1" applyAlignment="1">
      <alignment horizontal="center"/>
    </xf>
    <xf numFmtId="0" fontId="7" fillId="0" borderId="18" xfId="1" applyFont="1" applyBorder="1" applyAlignment="1">
      <alignment horizontal="center" vertical="center"/>
    </xf>
    <xf numFmtId="0" fontId="7" fillId="0" borderId="19" xfId="1" applyFont="1" applyBorder="1" applyAlignment="1">
      <alignment horizontal="center" vertical="center"/>
    </xf>
    <xf numFmtId="0" fontId="7" fillId="0" borderId="20" xfId="1" applyFont="1" applyBorder="1" applyAlignment="1">
      <alignment horizontal="center" vertical="center"/>
    </xf>
    <xf numFmtId="0" fontId="7" fillId="0" borderId="21" xfId="1" applyFont="1" applyBorder="1" applyAlignment="1">
      <alignment horizontal="center" vertical="center"/>
    </xf>
    <xf numFmtId="0" fontId="5" fillId="4" borderId="3" xfId="0" applyFont="1" applyFill="1" applyBorder="1" applyAlignment="1">
      <alignment horizontal="left" wrapText="1"/>
    </xf>
    <xf numFmtId="0" fontId="15" fillId="7" borderId="6" xfId="0" applyFont="1" applyFill="1" applyBorder="1" applyAlignment="1">
      <alignment horizontal="left" wrapText="1"/>
    </xf>
    <xf numFmtId="0" fontId="15" fillId="7" borderId="5" xfId="0" applyFont="1" applyFill="1" applyBorder="1" applyAlignment="1">
      <alignment horizontal="left" wrapText="1"/>
    </xf>
    <xf numFmtId="0" fontId="15" fillId="7" borderId="2" xfId="0" applyFont="1" applyFill="1" applyBorder="1" applyAlignment="1">
      <alignment horizontal="left" wrapText="1"/>
    </xf>
    <xf numFmtId="0" fontId="7" fillId="0" borderId="6" xfId="1" applyFont="1" applyBorder="1" applyAlignment="1">
      <alignment horizontal="center" vertical="center"/>
    </xf>
    <xf numFmtId="0" fontId="7" fillId="0" borderId="5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2" fillId="3" borderId="6" xfId="0" applyFont="1" applyFill="1" applyBorder="1" applyAlignment="1">
      <alignment horizontal="left"/>
    </xf>
    <xf numFmtId="0" fontId="2" fillId="3" borderId="5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7" fillId="0" borderId="0" xfId="0" applyFont="1" applyAlignment="1">
      <alignment horizontal="left"/>
    </xf>
    <xf numFmtId="0" fontId="7" fillId="0" borderId="22" xfId="1" applyFont="1" applyBorder="1" applyAlignment="1">
      <alignment horizontal="center" vertical="center" textRotation="255"/>
    </xf>
    <xf numFmtId="0" fontId="7" fillId="0" borderId="16" xfId="1" applyFont="1" applyBorder="1" applyAlignment="1">
      <alignment horizontal="center" vertical="center" textRotation="255"/>
    </xf>
    <xf numFmtId="0" fontId="7" fillId="0" borderId="23" xfId="1" applyFont="1" applyBorder="1" applyAlignment="1">
      <alignment horizontal="center" vertical="center" textRotation="255"/>
    </xf>
    <xf numFmtId="0" fontId="7" fillId="0" borderId="7" xfId="1" applyFont="1" applyBorder="1" applyAlignment="1">
      <alignment horizontal="center" vertical="center" textRotation="255" wrapText="1"/>
    </xf>
    <xf numFmtId="0" fontId="7" fillId="0" borderId="4" xfId="1" applyFont="1" applyBorder="1" applyAlignment="1">
      <alignment horizontal="center" vertical="center" textRotation="255" wrapText="1"/>
    </xf>
    <xf numFmtId="0" fontId="7" fillId="0" borderId="8" xfId="1" applyFont="1" applyBorder="1" applyAlignment="1">
      <alignment horizontal="center" vertical="center" textRotation="255" wrapText="1"/>
    </xf>
    <xf numFmtId="0" fontId="9" fillId="5" borderId="15" xfId="1" applyFont="1" applyFill="1" applyBorder="1" applyAlignment="1">
      <alignment horizontal="center"/>
    </xf>
    <xf numFmtId="0" fontId="9" fillId="5" borderId="9" xfId="1" applyFont="1" applyFill="1" applyBorder="1" applyAlignment="1">
      <alignment horizontal="center"/>
    </xf>
    <xf numFmtId="0" fontId="2" fillId="3" borderId="6" xfId="0" applyFont="1" applyFill="1" applyBorder="1" applyAlignment="1">
      <alignment horizontal="left" vertical="top" wrapText="1"/>
    </xf>
    <xf numFmtId="0" fontId="2" fillId="3" borderId="5" xfId="0" applyFont="1" applyFill="1" applyBorder="1" applyAlignment="1">
      <alignment horizontal="left" vertical="top" wrapText="1"/>
    </xf>
    <xf numFmtId="0" fontId="2" fillId="3" borderId="2" xfId="0" applyFont="1" applyFill="1" applyBorder="1" applyAlignment="1">
      <alignment horizontal="left" vertical="top" wrapText="1"/>
    </xf>
    <xf numFmtId="0" fontId="2" fillId="3" borderId="3" xfId="0" applyFont="1" applyFill="1" applyBorder="1" applyAlignment="1">
      <alignment horizontal="left" vertical="top" wrapText="1"/>
    </xf>
    <xf numFmtId="0" fontId="2" fillId="3" borderId="3" xfId="0" applyFont="1" applyFill="1" applyBorder="1" applyAlignment="1">
      <alignment horizontal="left"/>
    </xf>
    <xf numFmtId="0" fontId="5" fillId="4" borderId="3" xfId="0" applyFont="1" applyFill="1" applyBorder="1" applyAlignment="1">
      <alignment horizontal="left" vertical="top" wrapText="1"/>
    </xf>
    <xf numFmtId="0" fontId="5" fillId="4" borderId="6" xfId="0" applyFont="1" applyFill="1" applyBorder="1" applyAlignment="1">
      <alignment horizontal="left" vertical="top" wrapText="1"/>
    </xf>
    <xf numFmtId="0" fontId="5" fillId="4" borderId="5" xfId="0" applyFont="1" applyFill="1" applyBorder="1" applyAlignment="1">
      <alignment horizontal="left" vertical="top" wrapText="1"/>
    </xf>
    <xf numFmtId="0" fontId="5" fillId="4" borderId="2" xfId="0" applyFont="1" applyFill="1" applyBorder="1" applyAlignment="1">
      <alignment horizontal="left" vertical="top" wrapText="1"/>
    </xf>
    <xf numFmtId="0" fontId="11" fillId="8" borderId="12" xfId="1" applyFont="1" applyFill="1" applyBorder="1" applyAlignment="1">
      <alignment horizontal="center"/>
    </xf>
    <xf numFmtId="0" fontId="11" fillId="8" borderId="12" xfId="1" applyFont="1" applyFill="1" applyBorder="1" applyAlignment="1">
      <alignment horizontal="center" wrapText="1"/>
    </xf>
    <xf numFmtId="0" fontId="19" fillId="0" borderId="25" xfId="1" applyFont="1" applyBorder="1" applyAlignment="1">
      <alignment horizontal="center"/>
    </xf>
    <xf numFmtId="0" fontId="19" fillId="0" borderId="1" xfId="1" applyFont="1" applyBorder="1" applyAlignment="1">
      <alignment horizontal="center"/>
    </xf>
  </cellXfs>
  <cellStyles count="10">
    <cellStyle name="常规" xfId="0" builtinId="0"/>
    <cellStyle name="常规 2" xfId="1"/>
    <cellStyle name="超链接" xfId="2" builtinId="8" hidden="1"/>
    <cellStyle name="超链接" xfId="4" builtinId="8" hidden="1"/>
    <cellStyle name="超链接" xfId="6" builtinId="8" hidden="1"/>
    <cellStyle name="超链接" xfId="8" builtinId="8" hidden="1"/>
    <cellStyle name="已访问的超链接" xfId="3" builtinId="9" hidden="1"/>
    <cellStyle name="已访问的超链接" xfId="5" builtinId="9" hidden="1"/>
    <cellStyle name="已访问的超链接" xfId="7" builtinId="9" hidden="1"/>
    <cellStyle name="已访问的超链接" xfId="9" builtinId="9" hidde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9"/>
  <sheetViews>
    <sheetView tabSelected="1" topLeftCell="A6" workbookViewId="0">
      <selection activeCell="K26" sqref="K26"/>
    </sheetView>
  </sheetViews>
  <sheetFormatPr defaultColWidth="8.875" defaultRowHeight="14.25" x14ac:dyDescent="0.15"/>
  <cols>
    <col min="4" max="4" width="12" customWidth="1"/>
    <col min="5" max="5" width="12.875" customWidth="1"/>
    <col min="7" max="7" width="16.625" customWidth="1"/>
    <col min="8" max="8" width="16.875" customWidth="1"/>
  </cols>
  <sheetData>
    <row r="2" spans="1:8" ht="50.1" customHeight="1" x14ac:dyDescent="0.3">
      <c r="A2" s="23" t="s">
        <v>77</v>
      </c>
      <c r="B2" s="23"/>
      <c r="C2" s="23"/>
      <c r="D2" s="23"/>
      <c r="E2" s="23"/>
      <c r="F2" s="23"/>
      <c r="G2" s="23"/>
      <c r="H2" s="23"/>
    </row>
    <row r="3" spans="1:8" ht="20.100000000000001" customHeight="1" x14ac:dyDescent="0.15">
      <c r="A3" s="24" t="s">
        <v>67</v>
      </c>
      <c r="B3" s="24"/>
      <c r="C3" s="24"/>
      <c r="D3" s="24"/>
      <c r="E3" s="25" t="s">
        <v>74</v>
      </c>
      <c r="F3" s="26"/>
      <c r="G3" s="26"/>
      <c r="H3" s="27"/>
    </row>
    <row r="4" spans="1:8" ht="20.100000000000001" customHeight="1" x14ac:dyDescent="0.15">
      <c r="A4" s="28" t="s">
        <v>24</v>
      </c>
      <c r="B4" s="29"/>
      <c r="C4" s="29"/>
      <c r="D4" s="30"/>
      <c r="E4" s="28" t="s">
        <v>47</v>
      </c>
      <c r="F4" s="29"/>
      <c r="G4" s="29"/>
      <c r="H4" s="30"/>
    </row>
    <row r="5" spans="1:8" ht="20.100000000000001" customHeight="1" x14ac:dyDescent="0.15">
      <c r="A5" s="47" t="s">
        <v>25</v>
      </c>
      <c r="B5" s="48"/>
      <c r="C5" s="48"/>
      <c r="D5" s="49"/>
      <c r="E5" s="28" t="s">
        <v>45</v>
      </c>
      <c r="F5" s="29"/>
      <c r="G5" s="29"/>
      <c r="H5" s="30"/>
    </row>
    <row r="6" spans="1:8" ht="20.100000000000001" customHeight="1" x14ac:dyDescent="0.15">
      <c r="A6" s="40" t="s">
        <v>64</v>
      </c>
      <c r="B6" s="40"/>
      <c r="C6" s="40"/>
      <c r="D6" s="40"/>
      <c r="E6" s="25" t="s">
        <v>79</v>
      </c>
      <c r="F6" s="26"/>
      <c r="G6" s="26"/>
      <c r="H6" s="27"/>
    </row>
    <row r="7" spans="1:8" ht="20.100000000000001" customHeight="1" x14ac:dyDescent="0.15">
      <c r="A7" s="41" t="s">
        <v>75</v>
      </c>
      <c r="B7" s="42"/>
      <c r="C7" s="42"/>
      <c r="D7" s="43"/>
      <c r="E7" s="47" t="s">
        <v>68</v>
      </c>
      <c r="F7" s="48"/>
      <c r="G7" s="48"/>
      <c r="H7" s="49"/>
    </row>
    <row r="8" spans="1:8" ht="20.100000000000001" customHeight="1" x14ac:dyDescent="0.15">
      <c r="A8" s="41" t="s">
        <v>76</v>
      </c>
      <c r="B8" s="42"/>
      <c r="C8" s="42"/>
      <c r="D8" s="43"/>
      <c r="E8" s="40" t="s">
        <v>72</v>
      </c>
      <c r="F8" s="40"/>
      <c r="G8" s="40"/>
      <c r="H8" s="40"/>
    </row>
    <row r="9" spans="1:8" ht="20.100000000000001" customHeight="1" x14ac:dyDescent="0.25">
      <c r="A9" s="31" t="s">
        <v>56</v>
      </c>
      <c r="B9" s="32"/>
      <c r="C9" s="16" t="s">
        <v>57</v>
      </c>
      <c r="D9" s="17" t="s">
        <v>58</v>
      </c>
      <c r="E9" s="18" t="s">
        <v>59</v>
      </c>
      <c r="F9" s="18" t="s">
        <v>60</v>
      </c>
      <c r="G9" s="18" t="s">
        <v>61</v>
      </c>
      <c r="H9" s="18" t="s">
        <v>62</v>
      </c>
    </row>
    <row r="10" spans="1:8" ht="20.100000000000001" customHeight="1" x14ac:dyDescent="0.15">
      <c r="A10" s="51" t="s">
        <v>70</v>
      </c>
      <c r="B10" s="54" t="s">
        <v>29</v>
      </c>
      <c r="C10" s="4" t="s">
        <v>30</v>
      </c>
      <c r="D10" s="5">
        <v>4000</v>
      </c>
      <c r="E10" s="5" t="s">
        <v>31</v>
      </c>
      <c r="F10" s="6">
        <v>1</v>
      </c>
      <c r="G10" s="21">
        <f t="shared" ref="G10:G13" si="0">D10*F10</f>
        <v>4000</v>
      </c>
      <c r="H10" s="7"/>
    </row>
    <row r="11" spans="1:8" ht="20.100000000000001" customHeight="1" x14ac:dyDescent="0.15">
      <c r="A11" s="52"/>
      <c r="B11" s="55"/>
      <c r="C11" s="4" t="s">
        <v>5</v>
      </c>
      <c r="D11" s="5">
        <v>0</v>
      </c>
      <c r="E11" s="5" t="s">
        <v>17</v>
      </c>
      <c r="F11" s="6">
        <v>1</v>
      </c>
      <c r="G11" s="19">
        <f t="shared" si="0"/>
        <v>0</v>
      </c>
      <c r="H11" s="68" t="s">
        <v>81</v>
      </c>
    </row>
    <row r="12" spans="1:8" ht="20.100000000000001" customHeight="1" x14ac:dyDescent="0.15">
      <c r="A12" s="52"/>
      <c r="B12" s="55"/>
      <c r="C12" s="4" t="s">
        <v>32</v>
      </c>
      <c r="D12" s="5">
        <v>800</v>
      </c>
      <c r="E12" s="5" t="s">
        <v>31</v>
      </c>
      <c r="F12" s="6">
        <v>1</v>
      </c>
      <c r="G12" s="19">
        <f t="shared" si="0"/>
        <v>800</v>
      </c>
      <c r="H12" s="7"/>
    </row>
    <row r="13" spans="1:8" ht="20.100000000000001" customHeight="1" x14ac:dyDescent="0.15">
      <c r="A13" s="52"/>
      <c r="B13" s="55"/>
      <c r="C13" s="4" t="s">
        <v>6</v>
      </c>
      <c r="D13" s="5"/>
      <c r="E13" s="5" t="s">
        <v>17</v>
      </c>
      <c r="F13" s="6"/>
      <c r="G13" s="19">
        <f t="shared" si="0"/>
        <v>0</v>
      </c>
      <c r="H13" s="7"/>
    </row>
    <row r="14" spans="1:8" ht="20.100000000000001" customHeight="1" x14ac:dyDescent="0.15">
      <c r="A14" s="52"/>
      <c r="B14" s="55"/>
      <c r="C14" s="4" t="s">
        <v>7</v>
      </c>
      <c r="D14" s="5">
        <v>1000</v>
      </c>
      <c r="E14" s="5" t="s">
        <v>18</v>
      </c>
      <c r="F14" s="6">
        <v>4.5</v>
      </c>
      <c r="G14" s="6">
        <f t="shared" ref="G14:G22" si="1">D14*F14</f>
        <v>4500</v>
      </c>
      <c r="H14" s="7"/>
    </row>
    <row r="15" spans="1:8" ht="20.100000000000001" customHeight="1" x14ac:dyDescent="0.15">
      <c r="A15" s="52"/>
      <c r="B15" s="56"/>
      <c r="C15" s="4" t="s">
        <v>33</v>
      </c>
      <c r="D15" s="5">
        <v>0</v>
      </c>
      <c r="E15" s="5" t="s">
        <v>69</v>
      </c>
      <c r="F15" s="6">
        <v>1</v>
      </c>
      <c r="G15" s="19">
        <f t="shared" si="1"/>
        <v>0</v>
      </c>
      <c r="H15" s="68" t="s">
        <v>85</v>
      </c>
    </row>
    <row r="16" spans="1:8" ht="20.100000000000001" customHeight="1" x14ac:dyDescent="0.15">
      <c r="A16" s="52"/>
      <c r="B16" s="54" t="s">
        <v>34</v>
      </c>
      <c r="C16" s="4" t="s">
        <v>35</v>
      </c>
      <c r="D16" s="5"/>
      <c r="E16" s="5" t="s">
        <v>1</v>
      </c>
      <c r="F16" s="6"/>
      <c r="G16" s="6"/>
      <c r="H16" s="7"/>
    </row>
    <row r="17" spans="1:8" ht="20.100000000000001" customHeight="1" x14ac:dyDescent="0.15">
      <c r="A17" s="52"/>
      <c r="B17" s="55"/>
      <c r="C17" s="4" t="s">
        <v>8</v>
      </c>
      <c r="D17" s="5"/>
      <c r="E17" s="5" t="s">
        <v>17</v>
      </c>
      <c r="F17" s="6"/>
      <c r="G17" s="6"/>
      <c r="H17" s="7"/>
    </row>
    <row r="18" spans="1:8" ht="20.100000000000001" customHeight="1" x14ac:dyDescent="0.15">
      <c r="A18" s="52"/>
      <c r="B18" s="56"/>
      <c r="C18" s="4" t="s">
        <v>28</v>
      </c>
      <c r="D18" s="4">
        <v>180</v>
      </c>
      <c r="E18" s="6" t="s">
        <v>66</v>
      </c>
      <c r="F18" s="4">
        <v>260</v>
      </c>
      <c r="G18" s="6">
        <f t="shared" si="1"/>
        <v>46800</v>
      </c>
      <c r="H18" s="7"/>
    </row>
    <row r="19" spans="1:8" ht="20.100000000000001" customHeight="1" x14ac:dyDescent="0.15">
      <c r="A19" s="52"/>
      <c r="B19" s="54" t="s">
        <v>19</v>
      </c>
      <c r="C19" s="4" t="s">
        <v>9</v>
      </c>
      <c r="D19" s="4">
        <v>200</v>
      </c>
      <c r="E19" s="6" t="s">
        <v>3</v>
      </c>
      <c r="F19" s="4">
        <v>16</v>
      </c>
      <c r="G19" s="6">
        <f t="shared" si="1"/>
        <v>3200</v>
      </c>
      <c r="H19" s="7"/>
    </row>
    <row r="20" spans="1:8" ht="20.100000000000001" customHeight="1" x14ac:dyDescent="0.15">
      <c r="A20" s="52"/>
      <c r="B20" s="55"/>
      <c r="C20" s="4" t="s">
        <v>71</v>
      </c>
      <c r="D20" s="5">
        <v>600</v>
      </c>
      <c r="E20" s="5" t="s">
        <v>78</v>
      </c>
      <c r="F20" s="5">
        <v>6</v>
      </c>
      <c r="G20" s="6">
        <f t="shared" si="1"/>
        <v>3600</v>
      </c>
      <c r="H20" s="7" t="s">
        <v>80</v>
      </c>
    </row>
    <row r="21" spans="1:8" ht="20.100000000000001" customHeight="1" x14ac:dyDescent="0.15">
      <c r="A21" s="52"/>
      <c r="B21" s="55"/>
      <c r="C21" s="4" t="s">
        <v>63</v>
      </c>
      <c r="D21" s="5">
        <v>800</v>
      </c>
      <c r="E21" s="5" t="s">
        <v>54</v>
      </c>
      <c r="F21" s="5">
        <v>1</v>
      </c>
      <c r="G21" s="8">
        <f t="shared" si="1"/>
        <v>800</v>
      </c>
      <c r="H21" s="7"/>
    </row>
    <row r="22" spans="1:8" ht="20.100000000000001" customHeight="1" x14ac:dyDescent="0.15">
      <c r="A22" s="53"/>
      <c r="B22" s="56"/>
      <c r="C22" s="4" t="s">
        <v>37</v>
      </c>
      <c r="D22" s="5">
        <v>600</v>
      </c>
      <c r="E22" s="5" t="s">
        <v>38</v>
      </c>
      <c r="F22" s="5">
        <v>1</v>
      </c>
      <c r="G22" s="6">
        <f t="shared" si="1"/>
        <v>600</v>
      </c>
      <c r="H22" s="7"/>
    </row>
    <row r="23" spans="1:8" ht="20.100000000000001" customHeight="1" x14ac:dyDescent="0.15">
      <c r="A23" s="33" t="s">
        <v>0</v>
      </c>
      <c r="B23" s="34"/>
      <c r="C23" s="34"/>
      <c r="D23" s="35"/>
      <c r="E23" s="5"/>
      <c r="F23" s="9" t="s">
        <v>39</v>
      </c>
      <c r="G23" s="10">
        <f>SUM(G10:G22)</f>
        <v>64300</v>
      </c>
      <c r="H23" s="11"/>
    </row>
    <row r="24" spans="1:8" ht="20.100000000000001" customHeight="1" x14ac:dyDescent="0.15">
      <c r="A24" s="44" t="s">
        <v>21</v>
      </c>
      <c r="B24" s="45"/>
      <c r="C24" s="45"/>
      <c r="D24" s="45"/>
      <c r="E24" s="45"/>
      <c r="F24" s="46"/>
      <c r="G24" s="12">
        <f>G23*0.03</f>
        <v>1929</v>
      </c>
      <c r="H24" s="7"/>
    </row>
    <row r="25" spans="1:8" ht="20.100000000000001" customHeight="1" thickBot="1" x14ac:dyDescent="0.2">
      <c r="A25" s="36" t="s">
        <v>40</v>
      </c>
      <c r="B25" s="37"/>
      <c r="C25" s="38"/>
      <c r="D25" s="39" t="s">
        <v>83</v>
      </c>
      <c r="E25" s="37"/>
      <c r="F25" s="38"/>
      <c r="G25" s="13">
        <f>G23+G24</f>
        <v>66229</v>
      </c>
      <c r="H25" s="20"/>
    </row>
    <row r="26" spans="1:8" ht="29.25" customHeight="1" thickBot="1" x14ac:dyDescent="0.2">
      <c r="A26" s="36" t="s">
        <v>84</v>
      </c>
      <c r="B26" s="37"/>
      <c r="C26" s="38"/>
      <c r="D26" s="39" t="s">
        <v>82</v>
      </c>
      <c r="E26" s="37"/>
      <c r="F26" s="38"/>
      <c r="G26" s="13">
        <v>52000</v>
      </c>
      <c r="H26" s="69" t="s">
        <v>86</v>
      </c>
    </row>
    <row r="27" spans="1:8" ht="20.100000000000001" customHeight="1" x14ac:dyDescent="0.15">
      <c r="A27" s="50" t="s">
        <v>65</v>
      </c>
      <c r="B27" s="50"/>
      <c r="C27" s="50"/>
      <c r="D27" s="50"/>
      <c r="E27" s="50"/>
      <c r="F27" s="50"/>
      <c r="G27" s="50"/>
      <c r="H27" s="50"/>
    </row>
    <row r="28" spans="1:8" ht="20.100000000000001" customHeight="1" x14ac:dyDescent="0.15">
      <c r="A28" s="22" t="s">
        <v>73</v>
      </c>
      <c r="B28" s="22"/>
      <c r="C28" s="22"/>
      <c r="D28" s="22"/>
      <c r="E28" s="22"/>
      <c r="F28" s="22"/>
      <c r="G28" s="22"/>
      <c r="H28" s="22"/>
    </row>
    <row r="29" spans="1:8" x14ac:dyDescent="0.15">
      <c r="A29" s="70" t="s">
        <v>87</v>
      </c>
      <c r="B29" s="70"/>
      <c r="C29" s="70"/>
      <c r="D29" s="71"/>
    </row>
  </sheetData>
  <mergeCells count="27">
    <mergeCell ref="A29:D29"/>
    <mergeCell ref="A25:C25"/>
    <mergeCell ref="D25:F25"/>
    <mergeCell ref="A5:D5"/>
    <mergeCell ref="E5:H5"/>
    <mergeCell ref="A27:H27"/>
    <mergeCell ref="E8:H8"/>
    <mergeCell ref="A10:A22"/>
    <mergeCell ref="B10:B15"/>
    <mergeCell ref="B16:B18"/>
    <mergeCell ref="B19:B22"/>
    <mergeCell ref="A28:H28"/>
    <mergeCell ref="A2:H2"/>
    <mergeCell ref="A3:D3"/>
    <mergeCell ref="E3:H3"/>
    <mergeCell ref="A4:D4"/>
    <mergeCell ref="E4:H4"/>
    <mergeCell ref="A9:B9"/>
    <mergeCell ref="A23:D23"/>
    <mergeCell ref="A26:C26"/>
    <mergeCell ref="D26:F26"/>
    <mergeCell ref="A6:D6"/>
    <mergeCell ref="E6:H6"/>
    <mergeCell ref="A7:D7"/>
    <mergeCell ref="A24:F24"/>
    <mergeCell ref="E7:H7"/>
    <mergeCell ref="A8:D8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G38" sqref="G38"/>
    </sheetView>
  </sheetViews>
  <sheetFormatPr defaultColWidth="8.875" defaultRowHeight="14.25" x14ac:dyDescent="0.15"/>
  <sheetData/>
  <phoneticPr fontId="4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K39" sqref="K39"/>
    </sheetView>
  </sheetViews>
  <sheetFormatPr defaultColWidth="8.875" defaultRowHeight="14.25" x14ac:dyDescent="0.15"/>
  <sheetData/>
  <phoneticPr fontId="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G39" sqref="G39"/>
    </sheetView>
  </sheetViews>
  <sheetFormatPr defaultColWidth="8.875" defaultRowHeight="14.25" x14ac:dyDescent="0.15"/>
  <sheetData>
    <row r="1" spans="1:1" x14ac:dyDescent="0.15">
      <c r="A1" s="15"/>
    </row>
  </sheetData>
  <phoneticPr fontId="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G39" sqref="G39"/>
    </sheetView>
  </sheetViews>
  <sheetFormatPr defaultColWidth="8.875" defaultRowHeight="14.25" x14ac:dyDescent="0.15"/>
  <sheetData/>
  <phoneticPr fontId="4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>
      <selection activeCell="C26" sqref="C26"/>
    </sheetView>
  </sheetViews>
  <sheetFormatPr defaultColWidth="8.875" defaultRowHeight="14.25" x14ac:dyDescent="0.15"/>
  <cols>
    <col min="7" max="7" width="27.5" customWidth="1"/>
  </cols>
  <sheetData>
    <row r="1" spans="1:8" ht="25.5" x14ac:dyDescent="0.3">
      <c r="A1" s="23" t="s">
        <v>43</v>
      </c>
      <c r="B1" s="23"/>
      <c r="C1" s="23"/>
      <c r="D1" s="23"/>
      <c r="E1" s="23"/>
      <c r="F1" s="23"/>
      <c r="G1" s="23"/>
      <c r="H1" s="23"/>
    </row>
    <row r="2" spans="1:8" x14ac:dyDescent="0.15">
      <c r="A2" s="62" t="s">
        <v>23</v>
      </c>
      <c r="B2" s="62"/>
      <c r="C2" s="62"/>
      <c r="D2" s="62"/>
      <c r="E2" s="59" t="s">
        <v>44</v>
      </c>
      <c r="F2" s="60"/>
      <c r="G2" s="60"/>
      <c r="H2" s="61"/>
    </row>
    <row r="3" spans="1:8" x14ac:dyDescent="0.15">
      <c r="A3" s="59" t="s">
        <v>24</v>
      </c>
      <c r="B3" s="60"/>
      <c r="C3" s="60"/>
      <c r="D3" s="61"/>
      <c r="E3" s="59" t="s">
        <v>47</v>
      </c>
      <c r="F3" s="60"/>
      <c r="G3" s="60"/>
      <c r="H3" s="61"/>
    </row>
    <row r="4" spans="1:8" x14ac:dyDescent="0.15">
      <c r="A4" s="47" t="s">
        <v>25</v>
      </c>
      <c r="B4" s="48"/>
      <c r="C4" s="48"/>
      <c r="D4" s="49"/>
      <c r="E4" s="59" t="s">
        <v>45</v>
      </c>
      <c r="F4" s="60"/>
      <c r="G4" s="60"/>
      <c r="H4" s="61"/>
    </row>
    <row r="5" spans="1:8" x14ac:dyDescent="0.15">
      <c r="A5" s="63" t="s">
        <v>2</v>
      </c>
      <c r="B5" s="63"/>
      <c r="C5" s="63"/>
      <c r="D5" s="63"/>
      <c r="E5" s="64" t="s">
        <v>42</v>
      </c>
      <c r="F5" s="64"/>
      <c r="G5" s="64"/>
      <c r="H5" s="64"/>
    </row>
    <row r="6" spans="1:8" x14ac:dyDescent="0.15">
      <c r="A6" s="65" t="s">
        <v>46</v>
      </c>
      <c r="B6" s="66"/>
      <c r="C6" s="66"/>
      <c r="D6" s="67"/>
      <c r="E6" s="64" t="s">
        <v>41</v>
      </c>
      <c r="F6" s="64"/>
      <c r="G6" s="64"/>
      <c r="H6" s="64"/>
    </row>
    <row r="7" spans="1:8" ht="15" thickBot="1" x14ac:dyDescent="0.2">
      <c r="A7" s="64" t="s">
        <v>26</v>
      </c>
      <c r="B7" s="64"/>
      <c r="C7" s="64"/>
      <c r="D7" s="64"/>
      <c r="E7" s="64" t="s">
        <v>27</v>
      </c>
      <c r="F7" s="64"/>
      <c r="G7" s="64"/>
      <c r="H7" s="64"/>
    </row>
    <row r="8" spans="1:8" x14ac:dyDescent="0.15">
      <c r="A8" s="57" t="s">
        <v>10</v>
      </c>
      <c r="B8" s="58"/>
      <c r="C8" s="1" t="s">
        <v>11</v>
      </c>
      <c r="D8" s="2" t="s">
        <v>12</v>
      </c>
      <c r="E8" s="2" t="s">
        <v>13</v>
      </c>
      <c r="F8" s="2" t="s">
        <v>14</v>
      </c>
      <c r="G8" s="2" t="s">
        <v>15</v>
      </c>
      <c r="H8" s="3" t="s">
        <v>16</v>
      </c>
    </row>
    <row r="9" spans="1:8" x14ac:dyDescent="0.15">
      <c r="A9" s="51" t="s">
        <v>48</v>
      </c>
      <c r="B9" s="54" t="s">
        <v>29</v>
      </c>
      <c r="C9" s="4" t="s">
        <v>30</v>
      </c>
      <c r="D9" s="5">
        <v>2000</v>
      </c>
      <c r="E9" s="5" t="s">
        <v>17</v>
      </c>
      <c r="F9" s="6">
        <v>3</v>
      </c>
      <c r="G9" s="6">
        <f>D9*F9</f>
        <v>6000</v>
      </c>
      <c r="H9" s="7"/>
    </row>
    <row r="10" spans="1:8" x14ac:dyDescent="0.15">
      <c r="A10" s="52"/>
      <c r="B10" s="55"/>
      <c r="C10" s="4" t="s">
        <v>5</v>
      </c>
      <c r="D10" s="5">
        <v>1000</v>
      </c>
      <c r="E10" s="5" t="s">
        <v>17</v>
      </c>
      <c r="F10" s="6">
        <v>1</v>
      </c>
      <c r="G10" s="6">
        <f>D10*F10</f>
        <v>1000</v>
      </c>
      <c r="H10" s="7"/>
    </row>
    <row r="11" spans="1:8" x14ac:dyDescent="0.15">
      <c r="A11" s="52"/>
      <c r="B11" s="55"/>
      <c r="C11" s="4" t="s">
        <v>32</v>
      </c>
      <c r="D11" s="5">
        <v>500</v>
      </c>
      <c r="E11" s="5" t="s">
        <v>31</v>
      </c>
      <c r="F11" s="6"/>
      <c r="G11" s="6">
        <f>D11*F11</f>
        <v>0</v>
      </c>
      <c r="H11" s="7"/>
    </row>
    <row r="12" spans="1:8" x14ac:dyDescent="0.15">
      <c r="A12" s="52"/>
      <c r="B12" s="55"/>
      <c r="C12" s="4" t="s">
        <v>6</v>
      </c>
      <c r="D12" s="5"/>
      <c r="E12" s="5" t="s">
        <v>17</v>
      </c>
      <c r="F12" s="6"/>
      <c r="G12" s="6">
        <f t="shared" ref="G12:G20" si="0">D12*F12</f>
        <v>0</v>
      </c>
      <c r="H12" s="7"/>
    </row>
    <row r="13" spans="1:8" x14ac:dyDescent="0.15">
      <c r="A13" s="52"/>
      <c r="B13" s="55"/>
      <c r="C13" s="4" t="s">
        <v>7</v>
      </c>
      <c r="D13" s="5"/>
      <c r="E13" s="5" t="s">
        <v>18</v>
      </c>
      <c r="F13" s="6"/>
      <c r="G13" s="6">
        <f t="shared" si="0"/>
        <v>0</v>
      </c>
      <c r="H13" s="7"/>
    </row>
    <row r="14" spans="1:8" x14ac:dyDescent="0.15">
      <c r="A14" s="52"/>
      <c r="B14" s="56"/>
      <c r="C14" s="4" t="s">
        <v>33</v>
      </c>
      <c r="D14" s="5"/>
      <c r="E14" s="5" t="s">
        <v>31</v>
      </c>
      <c r="F14" s="6"/>
      <c r="G14" s="6">
        <f t="shared" si="0"/>
        <v>0</v>
      </c>
      <c r="H14" s="7"/>
    </row>
    <row r="15" spans="1:8" x14ac:dyDescent="0.15">
      <c r="A15" s="52"/>
      <c r="B15" s="54" t="s">
        <v>34</v>
      </c>
      <c r="C15" s="4" t="s">
        <v>35</v>
      </c>
      <c r="D15" s="5"/>
      <c r="E15" s="5" t="s">
        <v>1</v>
      </c>
      <c r="F15" s="6"/>
      <c r="G15" s="6">
        <f t="shared" si="0"/>
        <v>0</v>
      </c>
      <c r="H15" s="7"/>
    </row>
    <row r="16" spans="1:8" x14ac:dyDescent="0.15">
      <c r="A16" s="52"/>
      <c r="B16" s="55"/>
      <c r="C16" s="4" t="s">
        <v>8</v>
      </c>
      <c r="D16" s="5"/>
      <c r="E16" s="5" t="s">
        <v>17</v>
      </c>
      <c r="F16" s="6"/>
      <c r="G16" s="6">
        <f t="shared" si="0"/>
        <v>0</v>
      </c>
      <c r="H16" s="7"/>
    </row>
    <row r="17" spans="1:8" x14ac:dyDescent="0.15">
      <c r="A17" s="52"/>
      <c r="B17" s="56"/>
      <c r="C17" s="4" t="s">
        <v>28</v>
      </c>
      <c r="D17" s="4">
        <v>6000</v>
      </c>
      <c r="E17" s="6" t="s">
        <v>36</v>
      </c>
      <c r="F17" s="4">
        <v>9</v>
      </c>
      <c r="G17" s="6">
        <f t="shared" si="0"/>
        <v>54000</v>
      </c>
      <c r="H17" s="7"/>
    </row>
    <row r="18" spans="1:8" x14ac:dyDescent="0.15">
      <c r="A18" s="52"/>
      <c r="B18" s="54" t="s">
        <v>19</v>
      </c>
      <c r="C18" s="4" t="s">
        <v>9</v>
      </c>
      <c r="D18" s="4">
        <v>200</v>
      </c>
      <c r="E18" s="6" t="s">
        <v>3</v>
      </c>
      <c r="F18" s="4">
        <v>8</v>
      </c>
      <c r="G18" s="6">
        <f t="shared" si="0"/>
        <v>1600</v>
      </c>
      <c r="H18" s="7"/>
    </row>
    <row r="19" spans="1:8" x14ac:dyDescent="0.15">
      <c r="A19" s="52"/>
      <c r="B19" s="55"/>
      <c r="C19" s="4" t="s">
        <v>4</v>
      </c>
      <c r="D19" s="5">
        <v>1500</v>
      </c>
      <c r="E19" s="5" t="s">
        <v>20</v>
      </c>
      <c r="F19" s="5">
        <v>9</v>
      </c>
      <c r="G19" s="6">
        <f t="shared" si="0"/>
        <v>13500</v>
      </c>
      <c r="H19" s="7"/>
    </row>
    <row r="20" spans="1:8" x14ac:dyDescent="0.15">
      <c r="A20" s="53"/>
      <c r="B20" s="56"/>
      <c r="C20" s="4" t="s">
        <v>37</v>
      </c>
      <c r="D20" s="5">
        <v>600</v>
      </c>
      <c r="E20" s="5" t="s">
        <v>38</v>
      </c>
      <c r="F20" s="5">
        <v>3</v>
      </c>
      <c r="G20" s="6">
        <f t="shared" si="0"/>
        <v>1800</v>
      </c>
      <c r="H20" s="7"/>
    </row>
    <row r="21" spans="1:8" x14ac:dyDescent="0.15">
      <c r="A21" s="33" t="s">
        <v>0</v>
      </c>
      <c r="B21" s="34"/>
      <c r="C21" s="34"/>
      <c r="D21" s="35"/>
      <c r="E21" s="5"/>
      <c r="F21" s="9" t="s">
        <v>39</v>
      </c>
      <c r="G21" s="10">
        <f>SUM(G9:G20)</f>
        <v>77900</v>
      </c>
      <c r="H21" s="11"/>
    </row>
    <row r="22" spans="1:8" x14ac:dyDescent="0.15">
      <c r="A22" s="44" t="s">
        <v>21</v>
      </c>
      <c r="B22" s="45"/>
      <c r="C22" s="45"/>
      <c r="D22" s="45"/>
      <c r="E22" s="45"/>
      <c r="F22" s="46"/>
      <c r="G22" s="12">
        <f>G21*0.03</f>
        <v>2337</v>
      </c>
      <c r="H22" s="7"/>
    </row>
    <row r="23" spans="1:8" ht="15" thickBot="1" x14ac:dyDescent="0.2">
      <c r="A23" s="36" t="s">
        <v>40</v>
      </c>
      <c r="B23" s="37"/>
      <c r="C23" s="38"/>
      <c r="D23" s="39" t="s">
        <v>49</v>
      </c>
      <c r="E23" s="37"/>
      <c r="F23" s="38"/>
      <c r="G23" s="13">
        <f>G21+G22</f>
        <v>80237</v>
      </c>
      <c r="H23" s="14"/>
    </row>
    <row r="24" spans="1:8" x14ac:dyDescent="0.15">
      <c r="A24" s="50" t="s">
        <v>55</v>
      </c>
      <c r="B24" s="50"/>
      <c r="C24" s="50"/>
      <c r="D24" s="50"/>
      <c r="E24" s="50"/>
      <c r="F24" s="50"/>
      <c r="G24" s="50"/>
      <c r="H24" s="50"/>
    </row>
  </sheetData>
  <mergeCells count="23">
    <mergeCell ref="A4:D4"/>
    <mergeCell ref="E4:H4"/>
    <mergeCell ref="A24:H24"/>
    <mergeCell ref="A1:H1"/>
    <mergeCell ref="A2:D2"/>
    <mergeCell ref="E2:H2"/>
    <mergeCell ref="A3:D3"/>
    <mergeCell ref="E3:H3"/>
    <mergeCell ref="A5:D5"/>
    <mergeCell ref="E5:H5"/>
    <mergeCell ref="A6:D6"/>
    <mergeCell ref="E6:H6"/>
    <mergeCell ref="A7:D7"/>
    <mergeCell ref="E7:H7"/>
    <mergeCell ref="A22:F22"/>
    <mergeCell ref="A23:C23"/>
    <mergeCell ref="D23:F23"/>
    <mergeCell ref="A8:B8"/>
    <mergeCell ref="A9:A20"/>
    <mergeCell ref="B9:B14"/>
    <mergeCell ref="B15:B17"/>
    <mergeCell ref="B18:B20"/>
    <mergeCell ref="A21:D21"/>
  </mergeCells>
  <phoneticPr fontId="4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workbookViewId="0">
      <selection activeCell="I27" sqref="I27"/>
    </sheetView>
  </sheetViews>
  <sheetFormatPr defaultColWidth="8.875" defaultRowHeight="14.25" x14ac:dyDescent="0.15"/>
  <cols>
    <col min="7" max="7" width="16.5" customWidth="1"/>
  </cols>
  <sheetData>
    <row r="1" spans="1:8" ht="25.5" x14ac:dyDescent="0.3">
      <c r="A1" s="23" t="s">
        <v>50</v>
      </c>
      <c r="B1" s="23"/>
      <c r="C1" s="23"/>
      <c r="D1" s="23"/>
      <c r="E1" s="23"/>
      <c r="F1" s="23"/>
      <c r="G1" s="23"/>
      <c r="H1" s="23"/>
    </row>
    <row r="2" spans="1:8" x14ac:dyDescent="0.15">
      <c r="A2" s="62" t="s">
        <v>23</v>
      </c>
      <c r="B2" s="62"/>
      <c r="C2" s="62"/>
      <c r="D2" s="62"/>
      <c r="E2" s="59" t="s">
        <v>51</v>
      </c>
      <c r="F2" s="60"/>
      <c r="G2" s="60"/>
      <c r="H2" s="61"/>
    </row>
    <row r="3" spans="1:8" x14ac:dyDescent="0.15">
      <c r="A3" s="59" t="s">
        <v>24</v>
      </c>
      <c r="B3" s="60"/>
      <c r="C3" s="60"/>
      <c r="D3" s="61"/>
      <c r="E3" s="59" t="s">
        <v>47</v>
      </c>
      <c r="F3" s="60"/>
      <c r="G3" s="60"/>
      <c r="H3" s="61"/>
    </row>
    <row r="4" spans="1:8" x14ac:dyDescent="0.15">
      <c r="A4" s="47" t="s">
        <v>25</v>
      </c>
      <c r="B4" s="48"/>
      <c r="C4" s="48"/>
      <c r="D4" s="49"/>
      <c r="E4" s="59" t="s">
        <v>45</v>
      </c>
      <c r="F4" s="60"/>
      <c r="G4" s="60"/>
      <c r="H4" s="61"/>
    </row>
    <row r="5" spans="1:8" x14ac:dyDescent="0.15">
      <c r="A5" s="63" t="s">
        <v>2</v>
      </c>
      <c r="B5" s="63"/>
      <c r="C5" s="63"/>
      <c r="D5" s="63"/>
      <c r="E5" s="64" t="s">
        <v>42</v>
      </c>
      <c r="F5" s="64"/>
      <c r="G5" s="64"/>
      <c r="H5" s="64"/>
    </row>
    <row r="6" spans="1:8" x14ac:dyDescent="0.15">
      <c r="A6" s="65" t="s">
        <v>22</v>
      </c>
      <c r="B6" s="66"/>
      <c r="C6" s="66"/>
      <c r="D6" s="67"/>
      <c r="E6" s="64" t="s">
        <v>52</v>
      </c>
      <c r="F6" s="64"/>
      <c r="G6" s="64"/>
      <c r="H6" s="64"/>
    </row>
    <row r="7" spans="1:8" ht="15" thickBot="1" x14ac:dyDescent="0.2">
      <c r="A7" s="64" t="s">
        <v>26</v>
      </c>
      <c r="B7" s="64"/>
      <c r="C7" s="64"/>
      <c r="D7" s="64"/>
      <c r="E7" s="64" t="s">
        <v>27</v>
      </c>
      <c r="F7" s="64"/>
      <c r="G7" s="64"/>
      <c r="H7" s="64"/>
    </row>
    <row r="8" spans="1:8" x14ac:dyDescent="0.15">
      <c r="A8" s="57" t="s">
        <v>10</v>
      </c>
      <c r="B8" s="58"/>
      <c r="C8" s="1" t="s">
        <v>11</v>
      </c>
      <c r="D8" s="2" t="s">
        <v>12</v>
      </c>
      <c r="E8" s="2" t="s">
        <v>13</v>
      </c>
      <c r="F8" s="2" t="s">
        <v>14</v>
      </c>
      <c r="G8" s="2" t="s">
        <v>15</v>
      </c>
      <c r="H8" s="3" t="s">
        <v>16</v>
      </c>
    </row>
    <row r="9" spans="1:8" x14ac:dyDescent="0.15">
      <c r="A9" s="51" t="s">
        <v>48</v>
      </c>
      <c r="B9" s="54" t="s">
        <v>29</v>
      </c>
      <c r="C9" s="4" t="s">
        <v>30</v>
      </c>
      <c r="D9" s="5">
        <v>1000</v>
      </c>
      <c r="E9" s="5" t="s">
        <v>17</v>
      </c>
      <c r="F9" s="6">
        <v>5</v>
      </c>
      <c r="G9" s="6">
        <f>D9*F9</f>
        <v>5000</v>
      </c>
      <c r="H9" s="7"/>
    </row>
    <row r="10" spans="1:8" x14ac:dyDescent="0.15">
      <c r="A10" s="52"/>
      <c r="B10" s="55"/>
      <c r="C10" s="4" t="s">
        <v>5</v>
      </c>
      <c r="D10" s="5"/>
      <c r="E10" s="5" t="s">
        <v>17</v>
      </c>
      <c r="F10" s="6"/>
      <c r="G10" s="6">
        <f>D10*F10</f>
        <v>0</v>
      </c>
      <c r="H10" s="7"/>
    </row>
    <row r="11" spans="1:8" x14ac:dyDescent="0.15">
      <c r="A11" s="52"/>
      <c r="B11" s="55"/>
      <c r="C11" s="4" t="s">
        <v>32</v>
      </c>
      <c r="D11" s="5"/>
      <c r="E11" s="5" t="s">
        <v>31</v>
      </c>
      <c r="F11" s="6"/>
      <c r="G11" s="6">
        <f>D11*F11</f>
        <v>0</v>
      </c>
      <c r="H11" s="7"/>
    </row>
    <row r="12" spans="1:8" x14ac:dyDescent="0.15">
      <c r="A12" s="52"/>
      <c r="B12" s="55"/>
      <c r="C12" s="4" t="s">
        <v>6</v>
      </c>
      <c r="D12" s="5"/>
      <c r="E12" s="5" t="s">
        <v>17</v>
      </c>
      <c r="F12" s="6"/>
      <c r="G12" s="6">
        <f t="shared" ref="G12:G20" si="0">D12*F12</f>
        <v>0</v>
      </c>
      <c r="H12" s="7"/>
    </row>
    <row r="13" spans="1:8" x14ac:dyDescent="0.15">
      <c r="A13" s="52"/>
      <c r="B13" s="55"/>
      <c r="C13" s="4" t="s">
        <v>7</v>
      </c>
      <c r="D13" s="5"/>
      <c r="E13" s="5" t="s">
        <v>18</v>
      </c>
      <c r="F13" s="6"/>
      <c r="G13" s="6">
        <f t="shared" si="0"/>
        <v>0</v>
      </c>
      <c r="H13" s="7"/>
    </row>
    <row r="14" spans="1:8" x14ac:dyDescent="0.15">
      <c r="A14" s="52"/>
      <c r="B14" s="56"/>
      <c r="C14" s="4" t="s">
        <v>33</v>
      </c>
      <c r="D14" s="5"/>
      <c r="E14" s="5" t="s">
        <v>31</v>
      </c>
      <c r="F14" s="6"/>
      <c r="G14" s="6">
        <f t="shared" si="0"/>
        <v>0</v>
      </c>
      <c r="H14" s="7"/>
    </row>
    <row r="15" spans="1:8" x14ac:dyDescent="0.15">
      <c r="A15" s="52"/>
      <c r="B15" s="54" t="s">
        <v>34</v>
      </c>
      <c r="C15" s="4" t="s">
        <v>35</v>
      </c>
      <c r="D15" s="5"/>
      <c r="E15" s="5" t="s">
        <v>1</v>
      </c>
      <c r="F15" s="6"/>
      <c r="G15" s="6">
        <f t="shared" si="0"/>
        <v>0</v>
      </c>
      <c r="H15" s="7"/>
    </row>
    <row r="16" spans="1:8" x14ac:dyDescent="0.15">
      <c r="A16" s="52"/>
      <c r="B16" s="55"/>
      <c r="C16" s="4" t="s">
        <v>8</v>
      </c>
      <c r="D16" s="5"/>
      <c r="E16" s="5" t="s">
        <v>17</v>
      </c>
      <c r="F16" s="6"/>
      <c r="G16" s="6">
        <f t="shared" si="0"/>
        <v>0</v>
      </c>
      <c r="H16" s="7"/>
    </row>
    <row r="17" spans="1:8" x14ac:dyDescent="0.15">
      <c r="A17" s="52"/>
      <c r="B17" s="56"/>
      <c r="C17" s="4" t="s">
        <v>28</v>
      </c>
      <c r="D17" s="4">
        <v>100</v>
      </c>
      <c r="E17" s="6" t="s">
        <v>1</v>
      </c>
      <c r="F17" s="4">
        <v>100</v>
      </c>
      <c r="G17" s="6">
        <f t="shared" si="0"/>
        <v>10000</v>
      </c>
      <c r="H17" s="7"/>
    </row>
    <row r="18" spans="1:8" x14ac:dyDescent="0.15">
      <c r="A18" s="52"/>
      <c r="B18" s="54" t="s">
        <v>19</v>
      </c>
      <c r="C18" s="4" t="s">
        <v>9</v>
      </c>
      <c r="D18" s="4"/>
      <c r="E18" s="6" t="s">
        <v>3</v>
      </c>
      <c r="F18" s="4"/>
      <c r="G18" s="6">
        <f t="shared" si="0"/>
        <v>0</v>
      </c>
      <c r="H18" s="7"/>
    </row>
    <row r="19" spans="1:8" x14ac:dyDescent="0.15">
      <c r="A19" s="52"/>
      <c r="B19" s="55"/>
      <c r="C19" s="4" t="s">
        <v>4</v>
      </c>
      <c r="D19" s="5">
        <v>1500</v>
      </c>
      <c r="E19" s="5" t="s">
        <v>20</v>
      </c>
      <c r="F19" s="5">
        <v>3</v>
      </c>
      <c r="G19" s="6">
        <f t="shared" si="0"/>
        <v>4500</v>
      </c>
      <c r="H19" s="7"/>
    </row>
    <row r="20" spans="1:8" x14ac:dyDescent="0.15">
      <c r="A20" s="53"/>
      <c r="B20" s="56"/>
      <c r="C20" s="4" t="s">
        <v>37</v>
      </c>
      <c r="D20" s="5">
        <v>600</v>
      </c>
      <c r="E20" s="5" t="s">
        <v>38</v>
      </c>
      <c r="F20" s="5">
        <v>3</v>
      </c>
      <c r="G20" s="6">
        <f t="shared" si="0"/>
        <v>1800</v>
      </c>
      <c r="H20" s="7"/>
    </row>
    <row r="21" spans="1:8" x14ac:dyDescent="0.15">
      <c r="A21" s="33" t="s">
        <v>0</v>
      </c>
      <c r="B21" s="34"/>
      <c r="C21" s="34"/>
      <c r="D21" s="35"/>
      <c r="E21" s="5"/>
      <c r="F21" s="9" t="s">
        <v>39</v>
      </c>
      <c r="G21" s="10">
        <f>SUM(G9:G20)</f>
        <v>21300</v>
      </c>
      <c r="H21" s="11"/>
    </row>
    <row r="22" spans="1:8" x14ac:dyDescent="0.15">
      <c r="A22" s="44" t="s">
        <v>21</v>
      </c>
      <c r="B22" s="45"/>
      <c r="C22" s="45"/>
      <c r="D22" s="45"/>
      <c r="E22" s="45"/>
      <c r="F22" s="46"/>
      <c r="G22" s="12">
        <f>G21*0.03</f>
        <v>639</v>
      </c>
      <c r="H22" s="7"/>
    </row>
    <row r="23" spans="1:8" ht="15" thickBot="1" x14ac:dyDescent="0.2">
      <c r="A23" s="36" t="s">
        <v>40</v>
      </c>
      <c r="B23" s="37"/>
      <c r="C23" s="38"/>
      <c r="D23" s="39" t="s">
        <v>53</v>
      </c>
      <c r="E23" s="37"/>
      <c r="F23" s="38"/>
      <c r="G23" s="13">
        <f>G21+G22</f>
        <v>21939</v>
      </c>
      <c r="H23" s="14"/>
    </row>
  </sheetData>
  <mergeCells count="22">
    <mergeCell ref="A4:D4"/>
    <mergeCell ref="E4:H4"/>
    <mergeCell ref="A1:H1"/>
    <mergeCell ref="A2:D2"/>
    <mergeCell ref="E2:H2"/>
    <mergeCell ref="A3:D3"/>
    <mergeCell ref="E3:H3"/>
    <mergeCell ref="A5:D5"/>
    <mergeCell ref="E5:H5"/>
    <mergeCell ref="A6:D6"/>
    <mergeCell ref="E6:H6"/>
    <mergeCell ref="A7:D7"/>
    <mergeCell ref="E7:H7"/>
    <mergeCell ref="A22:F22"/>
    <mergeCell ref="A23:C23"/>
    <mergeCell ref="D23:F23"/>
    <mergeCell ref="A8:B8"/>
    <mergeCell ref="A9:A20"/>
    <mergeCell ref="B9:B14"/>
    <mergeCell ref="B15:B17"/>
    <mergeCell ref="B18:B20"/>
    <mergeCell ref="A21:D21"/>
  </mergeCells>
  <phoneticPr fontId="4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P35" sqref="P35"/>
    </sheetView>
  </sheetViews>
  <sheetFormatPr defaultColWidth="8.875" defaultRowHeight="14.25" x14ac:dyDescent="0.15"/>
  <sheetData/>
  <phoneticPr fontId="4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H33" sqref="H33"/>
    </sheetView>
  </sheetViews>
  <sheetFormatPr defaultColWidth="8.875" defaultRowHeight="14.25" x14ac:dyDescent="0.15"/>
  <sheetData/>
  <phoneticPr fontId="4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I39" sqref="I39"/>
    </sheetView>
  </sheetViews>
  <sheetFormatPr defaultColWidth="8.875" defaultRowHeight="14.25" x14ac:dyDescent="0.15"/>
  <sheetData/>
  <phoneticPr fontId="4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J40" sqref="J40"/>
    </sheetView>
  </sheetViews>
  <sheetFormatPr defaultColWidth="8.875" defaultRowHeight="14.25" x14ac:dyDescent="0.15"/>
  <sheetData/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动画报价单</vt:lpstr>
      <vt:lpstr>（四）警示教育-IPAD互动答题与灯光互动</vt:lpstr>
      <vt:lpstr>（五）滑轨电视系统-吸烟肺的变化</vt:lpstr>
      <vt:lpstr>（六）常见病慢性病健康教育</vt:lpstr>
      <vt:lpstr>（七）听心音、测心率</vt:lpstr>
      <vt:lpstr>（八）军事作业场景模拟-三折幕投影</vt:lpstr>
      <vt:lpstr>（九）生活作息规律干预（免费）</vt:lpstr>
      <vt:lpstr>（十）中医典籍全息虚拟翻书系统</vt:lpstr>
      <vt:lpstr>（十二）心理知识长廊-42寸触摸屏（4套）</vt:lpstr>
      <vt:lpstr>（十三）尾厅答题系统（三套）</vt:lpstr>
      <vt:lpstr>（十五）成品采购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pp</dc:creator>
  <cp:lastModifiedBy>UBSB072白燕丽  Cream Bai</cp:lastModifiedBy>
  <cp:lastPrinted>2011-01-13T08:54:18Z</cp:lastPrinted>
  <dcterms:created xsi:type="dcterms:W3CDTF">2002-08-21T03:17:30Z</dcterms:created>
  <dcterms:modified xsi:type="dcterms:W3CDTF">2020-01-13T10:23:59Z</dcterms:modified>
</cp:coreProperties>
</file>