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客户\阿斯利康\呼吸\√3. 2024AZ呼吸领域医学内容制作项目三期-Joyce\"/>
    </mc:Choice>
  </mc:AlternateContent>
  <xr:revisionPtr revIDLastSave="0" documentId="13_ncr:1_{6569DCCC-7FBE-4B39-B61B-21C73A0F0DB6}" xr6:coauthVersionLast="45" xr6:coauthVersionMax="45" xr10:uidLastSave="{00000000-0000-0000-0000-000000000000}"/>
  <bookViews>
    <workbookView xWindow="-120" yWindow="-120" windowWidth="24240" windowHeight="13140" activeTab="2" xr2:uid="{00000000-000D-0000-FFFF-FFFF00000000}"/>
  </bookViews>
  <sheets>
    <sheet name="Summary" sheetId="9" r:id="rId1"/>
    <sheet name="Medical" sheetId="12" r:id="rId2"/>
    <sheet name="Staffing Fee" sheetId="7" r:id="rId3"/>
  </sheets>
  <definedNames>
    <definedName name="_xlnm.Print_Area" localSheetId="0">Summary!$A$1:$C$18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2" l="1"/>
  <c r="H11" i="12"/>
  <c r="H12" i="12"/>
  <c r="H9" i="12"/>
  <c r="H10" i="7" l="1"/>
  <c r="H9" i="7"/>
  <c r="H11" i="7" s="1"/>
  <c r="C11" i="9" s="1"/>
  <c r="H13" i="12" l="1"/>
  <c r="H14" i="12" s="1"/>
  <c r="C9" i="9" s="1"/>
  <c r="C13" i="9" s="1"/>
  <c r="C18" i="9" s="1"/>
  <c r="C14" i="9" l="1"/>
  <c r="C15" i="9" s="1"/>
</calcChain>
</file>

<file path=xl/sharedStrings.xml><?xml version="1.0" encoding="utf-8"?>
<sst xmlns="http://schemas.openxmlformats.org/spreadsheetml/2006/main" count="72" uniqueCount="40">
  <si>
    <t>Quotation</t>
  </si>
  <si>
    <t>Client:</t>
  </si>
  <si>
    <t>AstraZeneca</t>
  </si>
  <si>
    <t xml:space="preserve">Project Name: </t>
  </si>
  <si>
    <t>2024AZ呼吸领域医学内容制作项目三期</t>
  </si>
  <si>
    <t>Supplier Contact Information:</t>
  </si>
  <si>
    <t>Effective Date:</t>
  </si>
  <si>
    <t xml:space="preserve"> 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</si>
  <si>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</si>
  <si>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</si>
  <si>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</si>
  <si>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</si>
  <si>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</si>
  <si>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</si>
  <si>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</si>
  <si>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</si>
  <si>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</si>
  <si>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</si>
  <si>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</si>
  <si>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</si>
  <si>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</si>
  <si>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</si>
  <si>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</si>
  <si>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包括医学编辑及适量文献检索</t>
  </si>
  <si>
    <t>页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</si>
  <si>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</si>
  <si>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</si>
  <si>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</si>
  <si>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</si>
  <si>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</si>
  <si>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</si>
  <si>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全国会幻灯(Adjustment work)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</si>
  <si>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</si>
  <si>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</si>
  <si>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</si>
  <si>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</si>
  <si>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</si>
  <si>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t>joyce.gao@ubs-cn.com</t>
  </si>
  <si>
    <t>joyce.gao@ubs-cn.com</t>
    <phoneticPr fontId="14" type="noConversion"/>
  </si>
  <si>
    <r>
      <t>幻灯更新*</t>
    </r>
    <r>
      <rPr>
        <b/>
        <sz val="11"/>
        <rFont val="微软雅黑"/>
        <family val="2"/>
        <charset val="134"/>
      </rPr>
      <t>1</t>
    </r>
    <r>
      <rPr>
        <b/>
        <sz val="11"/>
        <rFont val="微软雅黑"/>
        <charset val="134"/>
      </rPr>
      <t>套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</si>
</sst>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</numFmts>
  <fonts count="16" x14ac:knownFonts="1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b/>
      <sz val="1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58">
    <xf numFmtId="0" fontId="0" fillId="0" borderId="0" xfId="0">
      <alignment vertical="center"/>
    </xf>
    <xf numFmtId="0" fontId="13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8" fontId="4" fillId="0" borderId="0" xfId="4" applyNumberFormat="1" applyFont="1" applyAlignment="1">
      <alignment horizontal="left"/>
    </xf>
    <xf numFmtId="0" fontId="4" fillId="0" borderId="0" xfId="7" applyFont="1" applyAlignment="1">
      <alignment vertical="center" wrapText="1"/>
    </xf>
    <xf numFmtId="178" fontId="4" fillId="0" borderId="0" xfId="4" applyNumberFormat="1" applyFont="1" applyAlignment="1">
      <alignment horizontal="center"/>
    </xf>
    <xf numFmtId="178" fontId="4" fillId="0" borderId="0" xfId="4" applyNumberFormat="1" applyFont="1" applyAlignment="1">
      <alignment horizontal="left" wrapText="1"/>
    </xf>
    <xf numFmtId="0" fontId="4" fillId="0" borderId="0" xfId="7" applyFont="1" applyAlignment="1">
      <alignment wrapText="1"/>
    </xf>
    <xf numFmtId="0" fontId="3" fillId="0" borderId="0" xfId="7" applyFont="1" applyAlignment="1">
      <alignment vertical="center"/>
    </xf>
    <xf numFmtId="178" fontId="5" fillId="0" borderId="0" xfId="3" applyNumberFormat="1" applyFill="1" applyBorder="1" applyAlignment="1" applyProtection="1">
      <alignment horizontal="left"/>
    </xf>
    <xf numFmtId="0" fontId="3" fillId="0" borderId="0" xfId="7" applyFont="1" applyAlignment="1">
      <alignment horizontal="left" vertical="center"/>
    </xf>
    <xf numFmtId="0" fontId="3" fillId="0" borderId="0" xfId="7" applyFont="1" applyAlignment="1">
      <alignment horizontal="right" vertical="center"/>
    </xf>
    <xf numFmtId="0" fontId="6" fillId="0" borderId="1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0" fontId="8" fillId="0" borderId="1" xfId="6" applyNumberFormat="1" applyFont="1" applyBorder="1" applyAlignment="1">
      <alignment horizontal="center" vertical="center"/>
    </xf>
    <xf numFmtId="9" fontId="7" fillId="0" borderId="1" xfId="6" applyNumberFormat="1" applyFont="1" applyBorder="1" applyAlignment="1">
      <alignment horizontal="center" vertical="center"/>
    </xf>
    <xf numFmtId="179" fontId="7" fillId="0" borderId="1" xfId="6" applyNumberFormat="1" applyFont="1" applyBorder="1" applyAlignment="1">
      <alignment horizontal="center" vertical="center"/>
    </xf>
    <xf numFmtId="37" fontId="8" fillId="0" borderId="1" xfId="1" applyNumberFormat="1" applyFont="1" applyFill="1" applyBorder="1" applyAlignment="1">
      <alignment horizontal="center" vertical="center"/>
    </xf>
    <xf numFmtId="180" fontId="3" fillId="3" borderId="1" xfId="7" applyNumberFormat="1" applyFont="1" applyFill="1" applyBorder="1" applyAlignment="1">
      <alignment horizontal="right" vertical="center"/>
    </xf>
    <xf numFmtId="178" fontId="3" fillId="0" borderId="0" xfId="4" applyNumberFormat="1" applyFont="1" applyAlignment="1"/>
    <xf numFmtId="178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7" fillId="0" borderId="1" xfId="7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right" vertical="center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180" fontId="3" fillId="0" borderId="7" xfId="1" applyNumberFormat="1" applyFont="1" applyFill="1" applyBorder="1" applyAlignment="1">
      <alignment horizontal="right" vertical="center"/>
    </xf>
    <xf numFmtId="181" fontId="3" fillId="0" borderId="7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right" vertical="center" wrapText="1"/>
    </xf>
    <xf numFmtId="180" fontId="3" fillId="5" borderId="9" xfId="1" applyNumberFormat="1" applyFont="1" applyFill="1" applyBorder="1" applyAlignment="1">
      <alignment horizontal="right" vertical="center"/>
    </xf>
    <xf numFmtId="178" fontId="3" fillId="3" borderId="10" xfId="7" applyNumberFormat="1" applyFont="1" applyFill="1" applyBorder="1" applyAlignment="1">
      <alignment horizontal="right" vertical="center"/>
    </xf>
    <xf numFmtId="180" fontId="3" fillId="3" borderId="11" xfId="7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8" fontId="12" fillId="0" borderId="0" xfId="4" applyNumberFormat="1" applyFont="1" applyAlignment="1">
      <alignment horizontal="left"/>
    </xf>
    <xf numFmtId="0" fontId="2" fillId="0" borderId="0" xfId="4" applyFont="1" applyAlignment="1">
      <alignment horizontal="center" vertical="center"/>
    </xf>
    <xf numFmtId="0" fontId="6" fillId="2" borderId="4" xfId="7" applyFont="1" applyFill="1" applyBorder="1" applyAlignment="1">
      <alignment horizontal="left" vertical="center"/>
    </xf>
    <xf numFmtId="0" fontId="6" fillId="2" borderId="5" xfId="7" applyFont="1" applyFill="1" applyBorder="1" applyAlignment="1">
      <alignment horizontal="left" vertical="center"/>
    </xf>
    <xf numFmtId="0" fontId="6" fillId="2" borderId="1" xfId="7" applyFont="1" applyFill="1" applyBorder="1" applyAlignment="1">
      <alignment horizontal="left" vertical="center"/>
    </xf>
    <xf numFmtId="0" fontId="3" fillId="0" borderId="1" xfId="4" applyFont="1" applyBorder="1" applyAlignment="1">
      <alignment horizontal="right" vertical="center" wrapText="1"/>
    </xf>
    <xf numFmtId="178" fontId="3" fillId="3" borderId="1" xfId="7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3" fillId="2" borderId="1" xfId="7" applyFont="1" applyFill="1" applyBorder="1" applyAlignment="1">
      <alignment horizontal="left" vertical="center" wrapText="1"/>
    </xf>
    <xf numFmtId="0" fontId="3" fillId="2" borderId="1" xfId="7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5" fillId="2" borderId="1" xfId="7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4" xr:uid="{00000000-0005-0000-0000-000031000000}"/>
    <cellStyle name="常规_flash" xfId="5" xr:uid="{00000000-0005-0000-0000-000032000000}"/>
    <cellStyle name="常规_quotation GW" xfId="6" xr:uid="{00000000-0005-0000-0000-000033000000}"/>
    <cellStyle name="常规_长城会短信相关活动报价1016" xfId="7" xr:uid="{00000000-0005-0000-0000-000034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5"/>
  <sheetViews>
    <sheetView workbookViewId="0">
      <selection activeCell="C4" sqref="C4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6" ht="37.5" customHeight="1" x14ac:dyDescent="0.15">
      <c r="B1" s="47" t="s">
        <v>0</v>
      </c>
      <c r="C1" s="47"/>
    </row>
    <row r="2" spans="2:6" ht="16.5" x14ac:dyDescent="0.35">
      <c r="B2" s="5" t="s">
        <v>1</v>
      </c>
      <c r="C2" s="6" t="s">
        <v>2</v>
      </c>
    </row>
    <row r="3" spans="2:6" ht="15.95" customHeight="1" x14ac:dyDescent="0.35">
      <c r="B3" s="5" t="s">
        <v>3</v>
      </c>
      <c r="C3" s="9" t="s">
        <v>4</v>
      </c>
    </row>
    <row r="4" spans="2:6" s="1" customFormat="1" ht="16.5" customHeight="1" x14ac:dyDescent="0.15">
      <c r="B4" s="11" t="s">
        <v>5</v>
      </c>
      <c r="C4" s="12" t="s">
        <v>37</v>
      </c>
    </row>
    <row r="5" spans="2:6" s="1" customFormat="1" ht="16.5" customHeight="1" x14ac:dyDescent="0.15">
      <c r="B5" s="11" t="s">
        <v>6</v>
      </c>
      <c r="C5" s="13"/>
      <c r="F5" s="1" t="s">
        <v>7</v>
      </c>
    </row>
    <row r="6" spans="2:6" s="1" customFormat="1" ht="16.5" customHeight="1" x14ac:dyDescent="0.15">
      <c r="B6" s="14"/>
      <c r="C6" s="14"/>
    </row>
    <row r="7" spans="2:6" s="1" customFormat="1" ht="30.75" customHeight="1" x14ac:dyDescent="0.15">
      <c r="B7" s="32" t="s">
        <v>8</v>
      </c>
      <c r="C7" s="33" t="s">
        <v>9</v>
      </c>
    </row>
    <row r="8" spans="2:6" s="1" customFormat="1" ht="15" x14ac:dyDescent="0.15">
      <c r="B8" s="48" t="s">
        <v>10</v>
      </c>
      <c r="C8" s="49"/>
    </row>
    <row r="9" spans="2:6" s="1" customFormat="1" ht="16.5" x14ac:dyDescent="0.15">
      <c r="B9" s="34" t="s">
        <v>11</v>
      </c>
      <c r="C9" s="35">
        <f>Medical!H14</f>
        <v>8694</v>
      </c>
    </row>
    <row r="10" spans="2:6" s="1" customFormat="1" ht="15" x14ac:dyDescent="0.15">
      <c r="B10" s="48" t="s">
        <v>12</v>
      </c>
      <c r="C10" s="49"/>
    </row>
    <row r="11" spans="2:6" ht="16.5" x14ac:dyDescent="0.15">
      <c r="B11" s="34" t="s">
        <v>11</v>
      </c>
      <c r="C11" s="36">
        <f>'Staffing Fee'!H11</f>
        <v>900</v>
      </c>
    </row>
    <row r="12" spans="2:6" ht="9" customHeight="1" x14ac:dyDescent="0.15">
      <c r="B12" s="37"/>
      <c r="C12" s="38"/>
    </row>
    <row r="13" spans="2:6" ht="16.5" x14ac:dyDescent="0.15">
      <c r="B13" s="39" t="s">
        <v>11</v>
      </c>
      <c r="C13" s="40">
        <f>C11+C9</f>
        <v>9594</v>
      </c>
    </row>
    <row r="14" spans="2:6" ht="16.5" x14ac:dyDescent="0.15">
      <c r="B14" s="39" t="s">
        <v>13</v>
      </c>
      <c r="C14" s="40">
        <f>C13*0.06</f>
        <v>575.64</v>
      </c>
    </row>
    <row r="15" spans="2:6" ht="16.5" x14ac:dyDescent="0.15">
      <c r="B15" s="41" t="s">
        <v>14</v>
      </c>
      <c r="C15" s="42">
        <f>C13+C14</f>
        <v>10169.64</v>
      </c>
    </row>
    <row r="16" spans="2:6" x14ac:dyDescent="0.15">
      <c r="B16" s="43" t="s">
        <v>15</v>
      </c>
    </row>
    <row r="18" spans="2:3" x14ac:dyDescent="0.15">
      <c r="B18" s="44" t="s">
        <v>16</v>
      </c>
      <c r="C18" s="45">
        <f>C11/C13</f>
        <v>9.3808630393996242E-2</v>
      </c>
    </row>
    <row r="20" spans="2:3" ht="16.5" x14ac:dyDescent="0.35">
      <c r="B20" s="23"/>
    </row>
    <row r="21" spans="2:3" x14ac:dyDescent="0.2">
      <c r="B21" s="46"/>
    </row>
    <row r="22" spans="2:3" x14ac:dyDescent="0.2">
      <c r="B22" s="46"/>
    </row>
    <row r="23" spans="2:3" x14ac:dyDescent="0.2">
      <c r="B23" s="46"/>
    </row>
    <row r="24" spans="2:3" x14ac:dyDescent="0.2">
      <c r="B24" s="46"/>
    </row>
    <row r="25" spans="2:3" x14ac:dyDescent="0.2">
      <c r="B25" s="46"/>
    </row>
  </sheetData>
  <mergeCells count="3">
    <mergeCell ref="B1:C1"/>
    <mergeCell ref="B8:C8"/>
    <mergeCell ref="B10:C10"/>
  </mergeCells>
  <phoneticPr fontId="14" type="noConversion"/>
  <hyperlinks>
    <hyperlink ref="C4" r:id="rId1" xr:uid="{00000000-0004-0000-0000-000000000000}"/>
  </hyperlinks>
  <pageMargins left="0.75" right="0.75" top="1" bottom="1" header="0.3" footer="0.3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4"/>
  <sheetViews>
    <sheetView zoomScale="70" zoomScaleNormal="70" zoomScaleSheetLayoutView="80" workbookViewId="0">
      <selection activeCell="B23" sqref="B23"/>
    </sheetView>
  </sheetViews>
  <sheetFormatPr defaultColWidth="8.875" defaultRowHeight="17.25" x14ac:dyDescent="0.15"/>
  <cols>
    <col min="1" max="1" width="6.375" customWidth="1"/>
    <col min="2" max="2" width="32.75" style="2" customWidth="1"/>
    <col min="3" max="3" width="44.875" style="2" customWidth="1"/>
    <col min="4" max="4" width="19.25" style="2" customWidth="1"/>
    <col min="5" max="5" width="10.25" style="2" customWidth="1"/>
    <col min="6" max="6" width="8.875" style="2"/>
    <col min="7" max="7" width="11.375" style="2" customWidth="1"/>
    <col min="8" max="8" width="30" style="2" customWidth="1"/>
  </cols>
  <sheetData>
    <row r="1" spans="2:8" ht="40.5" x14ac:dyDescent="0.15">
      <c r="B1" s="47" t="s">
        <v>0</v>
      </c>
      <c r="C1" s="47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ht="16.5" x14ac:dyDescent="0.15">
      <c r="B4" s="11" t="s">
        <v>5</v>
      </c>
      <c r="C4" s="12" t="s">
        <v>38</v>
      </c>
      <c r="D4" s="11"/>
      <c r="E4" s="11"/>
      <c r="F4" s="11"/>
      <c r="G4" s="11"/>
      <c r="H4" s="11"/>
    </row>
    <row r="5" spans="2:8" ht="16.5" x14ac:dyDescent="0.15">
      <c r="B5" s="11" t="s">
        <v>6</v>
      </c>
      <c r="C5" s="13"/>
      <c r="D5" s="11"/>
      <c r="E5" s="11"/>
      <c r="F5" s="11"/>
      <c r="G5" s="11"/>
      <c r="H5" s="11"/>
    </row>
    <row r="6" spans="2:8" ht="16.5" x14ac:dyDescent="0.15">
      <c r="B6" s="14"/>
      <c r="C6" s="14"/>
      <c r="D6" s="14"/>
      <c r="E6" s="14"/>
      <c r="F6" s="14"/>
      <c r="G6" s="14"/>
      <c r="H6" s="14"/>
    </row>
    <row r="7" spans="2:8" ht="30" x14ac:dyDescent="0.15">
      <c r="B7" s="15" t="s">
        <v>8</v>
      </c>
      <c r="C7" s="16" t="s">
        <v>17</v>
      </c>
      <c r="D7" s="16" t="s">
        <v>18</v>
      </c>
      <c r="E7" s="15" t="s">
        <v>19</v>
      </c>
      <c r="F7" s="15" t="s">
        <v>20</v>
      </c>
      <c r="G7" s="15" t="s">
        <v>21</v>
      </c>
      <c r="H7" s="15" t="s">
        <v>22</v>
      </c>
    </row>
    <row r="8" spans="2:8" ht="15" x14ac:dyDescent="0.15">
      <c r="B8" s="57" t="s">
        <v>39</v>
      </c>
      <c r="C8" s="50"/>
      <c r="D8" s="50"/>
      <c r="E8" s="50"/>
      <c r="F8" s="50"/>
      <c r="G8" s="50"/>
      <c r="H8" s="50"/>
    </row>
    <row r="9" spans="2:8" ht="16.5" x14ac:dyDescent="0.15">
      <c r="B9" s="28" t="s">
        <v>31</v>
      </c>
      <c r="C9" s="28" t="s">
        <v>23</v>
      </c>
      <c r="D9" s="53"/>
      <c r="E9" s="18">
        <v>250</v>
      </c>
      <c r="F9" s="29" t="s">
        <v>24</v>
      </c>
      <c r="G9" s="30">
        <v>29</v>
      </c>
      <c r="H9" s="21">
        <f>E9*G9</f>
        <v>7250</v>
      </c>
    </row>
    <row r="10" spans="2:8" ht="16.5" x14ac:dyDescent="0.15">
      <c r="B10" s="28" t="s">
        <v>25</v>
      </c>
      <c r="C10" s="28" t="s">
        <v>26</v>
      </c>
      <c r="D10" s="53"/>
      <c r="E10" s="18">
        <v>15</v>
      </c>
      <c r="F10" s="29" t="s">
        <v>27</v>
      </c>
      <c r="G10" s="30">
        <v>58</v>
      </c>
      <c r="H10" s="21">
        <f t="shared" ref="H10:H12" si="0">E10*G10</f>
        <v>870</v>
      </c>
    </row>
    <row r="11" spans="2:8" ht="16.5" x14ac:dyDescent="0.15">
      <c r="B11" s="28" t="s">
        <v>28</v>
      </c>
      <c r="C11" s="28" t="s">
        <v>28</v>
      </c>
      <c r="D11" s="53"/>
      <c r="E11" s="18">
        <v>7</v>
      </c>
      <c r="F11" s="29" t="s">
        <v>27</v>
      </c>
      <c r="G11" s="30">
        <v>2</v>
      </c>
      <c r="H11" s="21">
        <f t="shared" si="0"/>
        <v>14</v>
      </c>
    </row>
    <row r="12" spans="2:8" ht="16.5" x14ac:dyDescent="0.15">
      <c r="B12" s="28" t="s">
        <v>29</v>
      </c>
      <c r="C12" s="28" t="s">
        <v>29</v>
      </c>
      <c r="D12" s="53"/>
      <c r="E12" s="18">
        <v>10</v>
      </c>
      <c r="F12" s="29" t="s">
        <v>27</v>
      </c>
      <c r="G12" s="30">
        <v>56</v>
      </c>
      <c r="H12" s="21">
        <f t="shared" si="0"/>
        <v>560</v>
      </c>
    </row>
    <row r="13" spans="2:8" ht="16.5" x14ac:dyDescent="0.15">
      <c r="B13" s="51" t="s">
        <v>30</v>
      </c>
      <c r="C13" s="51"/>
      <c r="D13" s="51"/>
      <c r="E13" s="51"/>
      <c r="F13" s="51"/>
      <c r="G13" s="51"/>
      <c r="H13" s="31">
        <f>SUM(H9:H12)</f>
        <v>8694</v>
      </c>
    </row>
    <row r="14" spans="2:8" ht="16.5" x14ac:dyDescent="0.15">
      <c r="B14" s="52" t="s">
        <v>11</v>
      </c>
      <c r="C14" s="52"/>
      <c r="D14" s="52"/>
      <c r="E14" s="52"/>
      <c r="F14" s="52"/>
      <c r="G14" s="52"/>
      <c r="H14" s="22">
        <f>H13</f>
        <v>8694</v>
      </c>
    </row>
  </sheetData>
  <mergeCells count="5">
    <mergeCell ref="B14:G14"/>
    <mergeCell ref="D9:D12"/>
    <mergeCell ref="B1:C1"/>
    <mergeCell ref="B8:H8"/>
    <mergeCell ref="B13:G13"/>
  </mergeCells>
  <phoneticPr fontId="14" type="noConversion"/>
  <hyperlinks>
    <hyperlink ref="C4" r:id="rId1" xr:uid="{00000000-0004-0000-0100-000000000000}"/>
  </hyperlinks>
  <pageMargins left="0.7" right="0.7" top="0.75" bottom="0.75" header="0.3" footer="0.3"/>
  <pageSetup paperSize="9" scale="4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tabSelected="1" zoomScale="80" zoomScaleNormal="80" workbookViewId="0">
      <selection activeCell="C27" sqref="C27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34.625" style="3" customWidth="1"/>
    <col min="4" max="4" width="16.8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47" t="s">
        <v>0</v>
      </c>
      <c r="C1" s="47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s="1" customFormat="1" ht="16.5" customHeight="1" x14ac:dyDescent="0.15">
      <c r="B4" s="11" t="s">
        <v>5</v>
      </c>
      <c r="C4" s="12" t="s">
        <v>37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6</v>
      </c>
      <c r="C5" s="13"/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15">
      <c r="B7" s="15" t="s">
        <v>8</v>
      </c>
      <c r="C7" s="16" t="s">
        <v>17</v>
      </c>
      <c r="D7" s="16" t="s">
        <v>18</v>
      </c>
      <c r="E7" s="15" t="s">
        <v>19</v>
      </c>
      <c r="F7" s="15" t="s">
        <v>20</v>
      </c>
      <c r="G7" s="15" t="s">
        <v>21</v>
      </c>
      <c r="H7" s="15" t="s">
        <v>22</v>
      </c>
    </row>
    <row r="8" spans="2:8" ht="33.75" customHeight="1" x14ac:dyDescent="0.15">
      <c r="B8" s="54" t="s">
        <v>32</v>
      </c>
      <c r="C8" s="55"/>
      <c r="D8" s="55"/>
      <c r="E8" s="55"/>
      <c r="F8" s="55"/>
      <c r="G8" s="55"/>
      <c r="H8" s="55"/>
    </row>
    <row r="9" spans="2:8" ht="14.25" x14ac:dyDescent="0.3">
      <c r="B9" s="17" t="s">
        <v>33</v>
      </c>
      <c r="C9" s="56" t="s">
        <v>34</v>
      </c>
      <c r="D9" s="53">
        <v>2021</v>
      </c>
      <c r="E9" s="18">
        <v>400</v>
      </c>
      <c r="F9" s="19" t="s">
        <v>35</v>
      </c>
      <c r="G9" s="20">
        <v>1</v>
      </c>
      <c r="H9" s="21">
        <f>E9*G9</f>
        <v>400</v>
      </c>
    </row>
    <row r="10" spans="2:8" ht="14.25" x14ac:dyDescent="0.3">
      <c r="B10" s="17" t="s">
        <v>36</v>
      </c>
      <c r="C10" s="56"/>
      <c r="D10" s="53"/>
      <c r="E10" s="18">
        <v>250</v>
      </c>
      <c r="F10" s="19" t="s">
        <v>35</v>
      </c>
      <c r="G10" s="20">
        <v>2</v>
      </c>
      <c r="H10" s="21">
        <f>E10*G10</f>
        <v>500</v>
      </c>
    </row>
    <row r="11" spans="2:8" ht="16.5" x14ac:dyDescent="0.15">
      <c r="B11" s="52" t="s">
        <v>11</v>
      </c>
      <c r="C11" s="52"/>
      <c r="D11" s="52"/>
      <c r="E11" s="52"/>
      <c r="F11" s="52"/>
      <c r="G11" s="52"/>
      <c r="H11" s="22">
        <f>SUM(H9:H10)</f>
        <v>900</v>
      </c>
    </row>
    <row r="15" spans="2:8" x14ac:dyDescent="0.35">
      <c r="B15" s="23"/>
      <c r="C15" s="24"/>
      <c r="D15" s="24"/>
      <c r="E15" s="25"/>
    </row>
    <row r="16" spans="2:8" x14ac:dyDescent="0.35">
      <c r="B16" s="6"/>
      <c r="C16" s="26"/>
      <c r="D16" s="26"/>
      <c r="E16" s="27"/>
    </row>
    <row r="17" spans="2:5" x14ac:dyDescent="0.35">
      <c r="B17" s="6"/>
      <c r="C17" s="26"/>
      <c r="D17" s="26"/>
      <c r="E17" s="27"/>
    </row>
    <row r="18" spans="2:5" x14ac:dyDescent="0.35">
      <c r="B18" s="6"/>
      <c r="C18" s="26"/>
      <c r="D18" s="26"/>
      <c r="E18" s="27"/>
    </row>
    <row r="19" spans="2:5" x14ac:dyDescent="0.35">
      <c r="B19" s="6"/>
      <c r="C19" s="26"/>
      <c r="D19" s="26"/>
      <c r="E19" s="27"/>
    </row>
    <row r="20" spans="2:5" x14ac:dyDescent="0.35">
      <c r="B20" s="6"/>
      <c r="C20" s="9"/>
      <c r="D20" s="9"/>
      <c r="E20" s="27"/>
    </row>
  </sheetData>
  <mergeCells count="5">
    <mergeCell ref="B1:C1"/>
    <mergeCell ref="B8:H8"/>
    <mergeCell ref="B11:G11"/>
    <mergeCell ref="C9:C10"/>
    <mergeCell ref="D9:D10"/>
  </mergeCells>
  <phoneticPr fontId="14" type="noConversion"/>
  <hyperlinks>
    <hyperlink ref="C4" r:id="rId1" xr:uid="{00000000-0004-0000-0200-000000000000}"/>
  </hyperlinks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Summary</vt:lpstr>
      <vt:lpstr>Medical</vt:lpstr>
      <vt:lpstr>Staffing Fee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UBSB013高华欣 Joyce Gao</cp:lastModifiedBy>
  <cp:lastPrinted>2023-02-24T07:00:00Z</cp:lastPrinted>
  <dcterms:created xsi:type="dcterms:W3CDTF">2016-06-29T09:42:00Z</dcterms:created>
  <dcterms:modified xsi:type="dcterms:W3CDTF">2024-10-09T02:12:51Z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FD7FB4841EBD49C2BF8173329EE464CE_13</vt:lpwstr>
  </property>
</Properties>
</file>