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240"/>
  </bookViews>
  <sheets>
    <sheet name="波科Modern PCI品牌升级报价单" sheetId="2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<sst xmlns="http://schemas.openxmlformats.org/spreadsheetml/2006/main" count="55" uniqueCount="38">
  <si>
    <r>
      <t xml:space="preserve">直播设计报价单
</t>
    </r>
    <r>
      <rPr>
        <sz val="22"/>
        <color rgb="FF000000"/>
        <rFont val="Microsoft YaHei"/>
        <charset val="134"/>
      </rPr>
      <t>上海麦田公共关系咨询有限公司提报</t>
    </r>
  </si>
  <si>
    <t>Client:</t>
  </si>
  <si>
    <t>上海美邸艾广告有限公司</t>
  </si>
  <si>
    <t>Job No.</t>
  </si>
  <si>
    <t>To:</t>
  </si>
  <si>
    <t>丁崇翌</t>
  </si>
  <si>
    <t>Date:</t>
  </si>
  <si>
    <t>From:</t>
  </si>
  <si>
    <t>杨丽蓉</t>
  </si>
  <si>
    <t>E-mail:</t>
  </si>
  <si>
    <t>ivy.yang@ubs-cn.com</t>
  </si>
  <si>
    <t>Project:</t>
  </si>
  <si>
    <t>直播设计</t>
  </si>
  <si>
    <t>1.0</t>
  </si>
  <si>
    <t>Non-Commission Items 设计创意费及其他免服务费项目</t>
  </si>
  <si>
    <t>单价</t>
  </si>
  <si>
    <t>数量1</t>
  </si>
  <si>
    <t>单位</t>
  </si>
  <si>
    <t>数量2</t>
  </si>
  <si>
    <t>单位2</t>
  </si>
  <si>
    <t>1.1 策划</t>
  </si>
  <si>
    <t>策划创意</t>
  </si>
  <si>
    <t>“流行经典”品牌及传播策略规划</t>
  </si>
  <si>
    <t>slogan提炼</t>
  </si>
  <si>
    <t>项</t>
  </si>
  <si>
    <t>1.2 美术设计</t>
  </si>
  <si>
    <t>美术设计</t>
  </si>
  <si>
    <t>主视觉KV设计</t>
  </si>
  <si>
    <t>主视觉延展设计
（PPT模板|人名桌卡|邀请函）</t>
  </si>
  <si>
    <t>非吸收性外科缝线｜咖啡区域｜免打结缝线｜吸收缝线</t>
  </si>
  <si>
    <t>主视觉延展设计（日程长图）</t>
  </si>
  <si>
    <t>中华护理学会第29届手术室护理学术交流会议｜中波护理学术交流</t>
  </si>
  <si>
    <t>2.0</t>
  </si>
  <si>
    <t>TAX 税金</t>
  </si>
  <si>
    <t>（1.0）×6%</t>
  </si>
  <si>
    <t>3.0</t>
  </si>
  <si>
    <t>Total 总价</t>
  </si>
  <si>
    <t>1.0+2.0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</si>
</sst>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.&quot;m&quot;.&quot;d"/>
    <numFmt numFmtId="177" formatCode="#,##0.00_ "/>
    <numFmt numFmtId="178" formatCode="&quot; &quot;[$￥-804]* #,##0.00&quot; &quot;;&quot; &quot;[$￥-804]* &quot;-&quot;#,##0.00&quot; &quot;;&quot; &quot;[$￥-804]* &quot;-&quot;??&quot; &quot;"/>
    <numFmt numFmtId="179" formatCode="0.00&quot; &quot;"/>
  </numFmts>
  <fonts count="60"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6"/>
      <color rgb="FF000000"/>
      <name val="Microsoft YaHei"/>
      <charset val="134"/>
    </font>
    <font>
      <b/>
      <sz val="26"/>
      <color indexed="8"/>
      <name val="Microsoft YaHei"/>
      <charset val="134"/>
    </font>
    <font>
      <b/>
      <sz val="14"/>
      <color indexed="8"/>
      <name val="Microsoft YaHei"/>
      <charset val="134"/>
    </font>
    <font>
      <b/>
      <sz val="14"/>
      <color indexed="13"/>
      <name val="Microsoft YaHei"/>
      <charset val="134"/>
    </font>
    <font>
      <b/>
      <sz val="11"/>
      <color indexed="9"/>
      <name val="微软雅黑"/>
      <charset val="134"/>
    </font>
    <font>
      <b/>
      <sz val="10"/>
      <color indexed="9"/>
      <name val="微软雅黑"/>
      <charset val="134"/>
    </font>
    <font>
      <b/>
      <sz val="11"/>
      <color theme="1"/>
      <name val="微软雅黑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b/>
      <sz val="11"/>
      <name val="微软雅黑"/>
      <charset val="134"/>
    </font>
    <font>
      <sz val="10"/>
      <name val="微软雅黑"/>
      <charset val="134"/>
    </font>
    <font>
      <sz val="12"/>
      <color rgb="FF000000"/>
      <name val="微软雅黑"/>
      <charset val="134"/>
    </font>
    <font>
      <b/>
      <i/>
      <sz val="11"/>
      <color indexed="8"/>
      <name val="微软雅黑"/>
      <charset val="134"/>
    </font>
    <font>
      <b/>
      <sz val="11"/>
      <color rgb="FFFFFFFF"/>
      <name val="微软雅黑"/>
      <charset val="134"/>
    </font>
    <font>
      <b/>
      <i/>
      <sz val="11"/>
      <color indexed="9"/>
      <name val="微软雅黑"/>
      <charset val="134"/>
    </font>
    <font>
      <sz val="10"/>
      <color indexed="8"/>
      <name val="微软雅黑"/>
      <charset val="134"/>
    </font>
    <font>
      <b/>
      <sz val="14"/>
      <color indexed="9"/>
      <name val="微软雅黑"/>
      <charset val="134"/>
    </font>
    <font>
      <b/>
      <sz val="14"/>
      <color rgb="FFFFFFFF"/>
      <name val="微软雅黑"/>
      <charset val="134"/>
    </font>
    <font>
      <b/>
      <sz val="24"/>
      <color rgb="FFFF0000"/>
      <name val="Microsoft YaHei Bold"/>
      <charset val="134"/>
    </font>
    <font>
      <b/>
      <sz val="14"/>
      <color indexed="8"/>
      <name val="微软雅黑"/>
      <charset val="134"/>
    </font>
    <font>
      <u/>
      <sz val="11"/>
      <color rgb="FF0000FF"/>
      <name val="宋体"/>
      <charset val="134"/>
      <scheme val="minor"/>
    </font>
    <font>
      <u/>
      <sz val="14"/>
      <color rgb="FF0000FF"/>
      <name val="宋体"/>
      <charset val="134"/>
      <scheme val="minor"/>
    </font>
    <font>
      <b/>
      <sz val="10"/>
      <color theme="1"/>
      <name val="微软雅黑"/>
      <charset val="134"/>
    </font>
    <font>
      <sz val="26"/>
      <color rgb="FFFF0000"/>
      <name val="Microsoft YaHei"/>
      <charset val="134"/>
    </font>
    <font>
      <sz val="14"/>
      <color rgb="FFFF0000"/>
      <name val="Microsoft YaHei"/>
      <charset val="134"/>
    </font>
    <font>
      <sz val="10"/>
      <color rgb="FFFF0000"/>
      <name val="微软雅黑"/>
      <charset val="134"/>
    </font>
    <font>
      <b/>
      <sz val="11"/>
      <color indexed="8"/>
      <name val="微软雅黑"/>
      <charset val="134"/>
    </font>
    <font>
      <sz val="12"/>
      <color indexed="8"/>
      <name val="微软雅黑"/>
      <charset val="134"/>
    </font>
    <font>
      <sz val="11"/>
      <color rgb="FFFF0000"/>
      <name val="微软雅黑"/>
      <charset val="134"/>
    </font>
    <font>
      <b/>
      <sz val="10"/>
      <color indexed="8"/>
      <name val="微软雅黑"/>
      <charset val="134"/>
    </font>
    <font>
      <sz val="12"/>
      <color rgb="FFFF0000"/>
      <name val="微软雅黑"/>
      <charset val="134"/>
    </font>
    <font>
      <i/>
      <sz val="11"/>
      <color rgb="FFFF0000"/>
      <name val="微软雅黑"/>
      <charset val="134"/>
    </font>
    <font>
      <sz val="14"/>
      <color rgb="FFFF0000"/>
      <name val="微软雅黑"/>
      <charset val="134"/>
    </font>
    <font>
      <sz val="24"/>
      <color rgb="FFFF0000"/>
      <name val="Microsoft YaHei Bold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Verdana"/>
      <charset val="134"/>
    </font>
    <font>
      <sz val="12"/>
      <color indexed="8"/>
      <name val="宋体"/>
      <charset val="134"/>
    </font>
    <font>
      <sz val="22"/>
      <color rgb="FF000000"/>
      <name val="Microsoft YaHei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 applyBorder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" fillId="6" borderId="13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16" applyNumberFormat="0" applyAlignment="0" applyProtection="0">
      <alignment vertical="center"/>
    </xf>
    <xf numFmtId="0" fontId="47" fillId="8" borderId="17" applyNumberFormat="0" applyAlignment="0" applyProtection="0">
      <alignment vertical="center"/>
    </xf>
    <xf numFmtId="0" fontId="48" fillId="8" borderId="16" applyNumberFormat="0" applyAlignment="0" applyProtection="0">
      <alignment vertical="center"/>
    </xf>
    <xf numFmtId="0" fontId="49" fillId="9" borderId="18" applyNumberFormat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0" fillId="0" borderId="0" applyBorder="0"/>
    <xf numFmtId="0" fontId="57" fillId="0" borderId="0" applyBorder="0"/>
    <xf numFmtId="0" fontId="58" fillId="0" borderId="0" applyBorder="0">
      <alignment vertical="center"/>
    </xf>
  </cellStyleXfs>
  <cellXfs count="8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49" fontId="7" fillId="0" borderId="3" xfId="0" applyNumberFormat="1" applyFont="1" applyBorder="1" applyAlignment="1">
      <alignment horizontal="left" vertical="center"/>
    </xf>
    <xf numFmtId="49" fontId="7" fillId="0" borderId="4" xfId="0" applyNumberFormat="1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49" fontId="9" fillId="2" borderId="3" xfId="51" applyNumberFormat="1" applyFont="1" applyFill="1" applyBorder="1" applyAlignment="1">
      <alignment horizontal="left" vertical="center"/>
    </xf>
    <xf numFmtId="0" fontId="10" fillId="2" borderId="4" xfId="51" applyFont="1" applyFill="1" applyBorder="1" applyAlignment="1">
      <alignment horizontal="left" vertical="center" wrapText="1"/>
    </xf>
    <xf numFmtId="49" fontId="11" fillId="3" borderId="3" xfId="51" applyNumberFormat="1" applyFont="1" applyFill="1" applyBorder="1">
      <alignment vertical="center"/>
    </xf>
    <xf numFmtId="49" fontId="10" fillId="3" borderId="4" xfId="51" applyNumberFormat="1" applyFont="1" applyFill="1" applyBorder="1" applyAlignment="1">
      <alignment horizontal="left" vertical="center"/>
    </xf>
    <xf numFmtId="0" fontId="12" fillId="0" borderId="5" xfId="51" applyFont="1" applyBorder="1" applyAlignment="1">
      <alignment horizontal="center" vertical="center"/>
    </xf>
    <xf numFmtId="0" fontId="12" fillId="0" borderId="6" xfId="51" applyFont="1" applyBorder="1" applyAlignment="1">
      <alignment horizontal="center" vertical="center" wrapText="1"/>
    </xf>
    <xf numFmtId="0" fontId="13" fillId="4" borderId="6" xfId="0" applyFont="1" applyFill="1" applyBorder="1" applyAlignment="1">
      <alignment vertical="center" wrapText="1"/>
    </xf>
    <xf numFmtId="0" fontId="13" fillId="0" borderId="4" xfId="51" applyFont="1" applyBorder="1" applyAlignment="1">
      <alignment horizontal="left" vertical="center" wrapText="1"/>
    </xf>
    <xf numFmtId="49" fontId="14" fillId="4" borderId="4" xfId="51" applyNumberFormat="1" applyFont="1" applyFill="1" applyBorder="1" applyAlignment="1">
      <alignment horizontal="center" vertical="center"/>
    </xf>
    <xf numFmtId="49" fontId="14" fillId="3" borderId="3" xfId="51" applyNumberFormat="1" applyFont="1" applyFill="1" applyBorder="1">
      <alignment vertical="center"/>
    </xf>
    <xf numFmtId="0" fontId="15" fillId="3" borderId="4" xfId="51" applyFont="1" applyFill="1" applyBorder="1" applyAlignment="1">
      <alignment horizontal="center" vertical="center" wrapText="1"/>
    </xf>
    <xf numFmtId="0" fontId="15" fillId="3" borderId="4" xfId="50" applyFont="1" applyFill="1" applyBorder="1" applyAlignment="1">
      <alignment horizontal="center" vertical="center" wrapText="1"/>
    </xf>
    <xf numFmtId="0" fontId="15" fillId="3" borderId="4" xfId="51" applyFont="1" applyFill="1" applyBorder="1" applyAlignment="1">
      <alignment horizontal="left" vertical="center" wrapText="1"/>
    </xf>
    <xf numFmtId="0" fontId="12" fillId="0" borderId="7" xfId="51" applyFont="1" applyBorder="1" applyAlignment="1">
      <alignment horizontal="center" vertical="center"/>
    </xf>
    <xf numFmtId="0" fontId="13" fillId="0" borderId="6" xfId="50" applyFont="1" applyBorder="1" applyAlignment="1">
      <alignment horizontal="center" vertical="center" wrapText="1"/>
    </xf>
    <xf numFmtId="0" fontId="16" fillId="0" borderId="4" xfId="51" applyFont="1" applyBorder="1" applyAlignment="1">
      <alignment horizontal="left" vertical="center" wrapText="1"/>
    </xf>
    <xf numFmtId="0" fontId="13" fillId="0" borderId="4" xfId="50" applyFont="1" applyBorder="1" applyAlignment="1">
      <alignment horizontal="center" vertical="center" wrapText="1"/>
    </xf>
    <xf numFmtId="49" fontId="17" fillId="5" borderId="3" xfId="0" applyNumberFormat="1" applyFont="1" applyFill="1" applyBorder="1" applyAlignment="1">
      <alignment horizontal="center" vertical="center"/>
    </xf>
    <xf numFmtId="49" fontId="17" fillId="5" borderId="4" xfId="0" applyNumberFormat="1" applyFont="1" applyFill="1" applyBorder="1" applyAlignment="1">
      <alignment horizontal="center" vertical="center"/>
    </xf>
    <xf numFmtId="49" fontId="17" fillId="5" borderId="4" xfId="0" applyNumberFormat="1" applyFont="1" applyFill="1" applyBorder="1" applyAlignment="1">
      <alignment horizontal="left" vertical="center"/>
    </xf>
    <xf numFmtId="49" fontId="9" fillId="2" borderId="3" xfId="0" applyNumberFormat="1" applyFont="1" applyFill="1" applyBorder="1" applyAlignment="1">
      <alignment horizontal="left" vertical="center"/>
    </xf>
    <xf numFmtId="49" fontId="18" fillId="2" borderId="4" xfId="0" applyNumberFormat="1" applyFont="1" applyFill="1" applyBorder="1" applyAlignment="1">
      <alignment vertical="center" wrapText="1"/>
    </xf>
    <xf numFmtId="0" fontId="19" fillId="2" borderId="4" xfId="0" applyFont="1" applyFill="1" applyBorder="1" applyAlignment="1">
      <alignment horizontal="left" vertical="center" wrapText="1"/>
    </xf>
    <xf numFmtId="49" fontId="18" fillId="2" borderId="4" xfId="0" applyNumberFormat="1" applyFont="1" applyFill="1" applyBorder="1" applyAlignment="1">
      <alignment horizontal="left" vertical="center"/>
    </xf>
    <xf numFmtId="0" fontId="20" fillId="5" borderId="3" xfId="0" applyFont="1" applyFill="1" applyBorder="1" applyAlignment="1">
      <alignment horizontal="center" vertical="center"/>
    </xf>
    <xf numFmtId="0" fontId="20" fillId="5" borderId="4" xfId="0" applyFont="1" applyFill="1" applyBorder="1" applyAlignment="1">
      <alignment horizontal="center" vertical="center"/>
    </xf>
    <xf numFmtId="0" fontId="20" fillId="5" borderId="4" xfId="0" applyFont="1" applyFill="1" applyBorder="1" applyAlignment="1">
      <alignment horizontal="left" vertical="center"/>
    </xf>
    <xf numFmtId="49" fontId="21" fillId="2" borderId="3" xfId="0" applyNumberFormat="1" applyFont="1" applyFill="1" applyBorder="1" applyAlignment="1">
      <alignment horizontal="left" vertical="center"/>
    </xf>
    <xf numFmtId="49" fontId="22" fillId="2" borderId="4" xfId="0" applyNumberFormat="1" applyFont="1" applyFill="1" applyBorder="1" applyAlignment="1">
      <alignment vertical="center" wrapText="1"/>
    </xf>
    <xf numFmtId="0" fontId="21" fillId="2" borderId="4" xfId="0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0" fontId="23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24" fillId="5" borderId="4" xfId="0" applyNumberFormat="1" applyFont="1" applyFill="1" applyBorder="1" applyAlignment="1">
      <alignment horizontal="left" vertical="center"/>
    </xf>
    <xf numFmtId="49" fontId="24" fillId="5" borderId="4" xfId="0" applyNumberFormat="1" applyFont="1" applyFill="1" applyBorder="1" applyAlignment="1">
      <alignment horizontal="center" vertical="center"/>
    </xf>
    <xf numFmtId="176" fontId="24" fillId="5" borderId="4" xfId="0" applyNumberFormat="1" applyFont="1" applyFill="1" applyBorder="1" applyAlignment="1">
      <alignment horizontal="left" vertical="center"/>
    </xf>
    <xf numFmtId="0" fontId="25" fillId="5" borderId="4" xfId="6" applyFill="1" applyBorder="1" applyAlignment="1">
      <alignment horizontal="left" vertical="center"/>
    </xf>
    <xf numFmtId="0" fontId="26" fillId="5" borderId="4" xfId="6" applyFont="1" applyFill="1" applyBorder="1" applyAlignment="1">
      <alignment horizontal="left" vertical="center"/>
    </xf>
    <xf numFmtId="0" fontId="10" fillId="2" borderId="4" xfId="51" applyFont="1" applyFill="1" applyBorder="1" applyAlignment="1">
      <alignment horizontal="center" vertical="center" wrapText="1"/>
    </xf>
    <xf numFmtId="49" fontId="27" fillId="3" borderId="4" xfId="51" applyNumberFormat="1" applyFont="1" applyFill="1" applyBorder="1" applyAlignment="1">
      <alignment horizontal="center" vertical="center"/>
    </xf>
    <xf numFmtId="0" fontId="13" fillId="0" borderId="4" xfId="51" applyFont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49" fontId="19" fillId="2" borderId="4" xfId="0" applyNumberFormat="1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49" fontId="21" fillId="2" borderId="4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right" vertical="center" wrapText="1"/>
    </xf>
    <xf numFmtId="0" fontId="28" fillId="0" borderId="10" xfId="0" applyFont="1" applyBorder="1" applyAlignment="1">
      <alignment horizontal="left" vertical="center" wrapText="1"/>
    </xf>
    <xf numFmtId="49" fontId="29" fillId="0" borderId="11" xfId="0" applyNumberFormat="1" applyFont="1" applyBorder="1" applyAlignment="1">
      <alignment horizontal="left" vertical="center"/>
    </xf>
    <xf numFmtId="177" fontId="10" fillId="2" borderId="4" xfId="51" applyNumberFormat="1" applyFont="1" applyFill="1" applyBorder="1" applyAlignment="1">
      <alignment horizontal="right" vertical="center" wrapText="1"/>
    </xf>
    <xf numFmtId="0" fontId="30" fillId="2" borderId="11" xfId="51" applyFont="1" applyFill="1" applyBorder="1" applyAlignment="1">
      <alignment horizontal="left" vertical="center" wrapText="1"/>
    </xf>
    <xf numFmtId="178" fontId="31" fillId="3" borderId="4" xfId="0" applyNumberFormat="1" applyFont="1" applyFill="1" applyBorder="1" applyAlignment="1">
      <alignment horizontal="right" vertical="center" wrapText="1"/>
    </xf>
    <xf numFmtId="49" fontId="30" fillId="3" borderId="11" xfId="51" applyNumberFormat="1" applyFont="1" applyFill="1" applyBorder="1" applyAlignment="1">
      <alignment horizontal="left" vertical="center"/>
    </xf>
    <xf numFmtId="178" fontId="32" fillId="4" borderId="4" xfId="0" applyNumberFormat="1" applyFont="1" applyFill="1" applyBorder="1" applyAlignment="1">
      <alignment horizontal="left" vertical="center" wrapText="1"/>
    </xf>
    <xf numFmtId="0" fontId="33" fillId="0" borderId="11" xfId="51" applyFont="1" applyBorder="1" applyAlignment="1">
      <alignment vertical="center" wrapText="1"/>
    </xf>
    <xf numFmtId="49" fontId="14" fillId="4" borderId="11" xfId="51" applyNumberFormat="1" applyFont="1" applyFill="1" applyBorder="1" applyAlignment="1">
      <alignment horizontal="center" vertical="center"/>
    </xf>
    <xf numFmtId="178" fontId="34" fillId="3" borderId="4" xfId="0" applyNumberFormat="1" applyFont="1" applyFill="1" applyBorder="1" applyAlignment="1">
      <alignment horizontal="right" vertical="center" wrapText="1"/>
    </xf>
    <xf numFmtId="0" fontId="30" fillId="3" borderId="11" xfId="51" applyFont="1" applyFill="1" applyBorder="1" applyAlignment="1">
      <alignment horizontal="left" vertical="center" wrapText="1"/>
    </xf>
    <xf numFmtId="0" fontId="35" fillId="0" borderId="4" xfId="51" applyFont="1" applyBorder="1" applyAlignment="1">
      <alignment vertical="center" wrapText="1"/>
    </xf>
    <xf numFmtId="49" fontId="36" fillId="5" borderId="4" xfId="0" applyNumberFormat="1" applyFont="1" applyFill="1" applyBorder="1" applyAlignment="1">
      <alignment horizontal="left" vertical="center"/>
    </xf>
    <xf numFmtId="49" fontId="17" fillId="5" borderId="4" xfId="0" applyNumberFormat="1" applyFont="1" applyFill="1" applyBorder="1" applyAlignment="1">
      <alignment horizontal="right" vertical="center"/>
    </xf>
    <xf numFmtId="49" fontId="36" fillId="5" borderId="11" xfId="0" applyNumberFormat="1" applyFont="1" applyFill="1" applyBorder="1" applyAlignment="1">
      <alignment horizontal="left" vertical="center"/>
    </xf>
    <xf numFmtId="179" fontId="9" fillId="2" borderId="4" xfId="0" applyNumberFormat="1" applyFont="1" applyFill="1" applyBorder="1" applyAlignment="1">
      <alignment horizontal="right" vertical="center" wrapText="1"/>
    </xf>
    <xf numFmtId="0" fontId="33" fillId="2" borderId="11" xfId="0" applyFont="1" applyFill="1" applyBorder="1" applyAlignment="1">
      <alignment horizontal="left" vertical="center" wrapText="1"/>
    </xf>
    <xf numFmtId="0" fontId="20" fillId="5" borderId="4" xfId="0" applyFont="1" applyFill="1" applyBorder="1" applyAlignment="1">
      <alignment horizontal="right" vertical="center"/>
    </xf>
    <xf numFmtId="0" fontId="30" fillId="5" borderId="11" xfId="0" applyFont="1" applyFill="1" applyBorder="1" applyAlignment="1">
      <alignment horizontal="left" vertical="center"/>
    </xf>
    <xf numFmtId="179" fontId="21" fillId="2" borderId="4" xfId="0" applyNumberFormat="1" applyFont="1" applyFill="1" applyBorder="1" applyAlignment="1">
      <alignment horizontal="right" vertical="center" wrapText="1"/>
    </xf>
    <xf numFmtId="0" fontId="37" fillId="2" borderId="11" xfId="0" applyFont="1" applyFill="1" applyBorder="1" applyAlignment="1">
      <alignment horizontal="left" vertical="center" wrapText="1"/>
    </xf>
    <xf numFmtId="0" fontId="38" fillId="0" borderId="12" xfId="0" applyFont="1" applyBorder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33" fillId="0" borderId="0" xfId="0" applyFont="1" applyAlignment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普通 2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vy.yang@ubs-c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5"/>
  <sheetViews>
    <sheetView tabSelected="1" zoomScale="63" zoomScaleNormal="63" workbookViewId="0">
      <selection activeCell="B11" sqref="B11:B13"/>
    </sheetView>
  </sheetViews>
  <sheetFormatPr defaultColWidth="8.33035714285714" defaultRowHeight="16.8"/>
  <cols>
    <col min="1" max="2" width="23.0446428571429" style="3" customWidth="1"/>
    <col min="3" max="3" width="34.4553571428571" style="4" customWidth="1"/>
    <col min="4" max="4" width="76" style="3" customWidth="1"/>
    <col min="5" max="5" width="16.6607142857143" style="3" customWidth="1"/>
    <col min="6" max="9" width="12" style="3" customWidth="1"/>
    <col min="10" max="10" width="19.3303571428571" style="5" customWidth="1"/>
    <col min="11" max="11" width="40.5" style="6" customWidth="1"/>
    <col min="12" max="16384" width="8.33035714285714" style="3"/>
  </cols>
  <sheetData>
    <row r="1" ht="87" customHeight="1" spans="1:11">
      <c r="A1" s="7" t="s">
        <v>0</v>
      </c>
      <c r="B1" s="8"/>
      <c r="C1" s="9"/>
      <c r="D1" s="8"/>
      <c r="E1" s="8"/>
      <c r="F1" s="8"/>
      <c r="G1" s="8"/>
      <c r="H1" s="8"/>
      <c r="I1" s="8"/>
      <c r="J1" s="60"/>
      <c r="K1" s="61"/>
    </row>
    <row r="2" s="1" customFormat="1" ht="23" customHeight="1" spans="1:11">
      <c r="A2" s="10" t="s">
        <v>1</v>
      </c>
      <c r="B2" s="11" t="s">
        <v>2</v>
      </c>
      <c r="C2" s="12"/>
      <c r="D2" s="12"/>
      <c r="E2" s="48" t="s">
        <v>3</v>
      </c>
      <c r="F2" s="48"/>
      <c r="G2" s="49"/>
      <c r="H2" s="49"/>
      <c r="I2" s="49"/>
      <c r="J2" s="49"/>
      <c r="K2" s="49"/>
    </row>
    <row r="3" s="1" customFormat="1" ht="23" customHeight="1" spans="1:11">
      <c r="A3" s="10" t="s">
        <v>4</v>
      </c>
      <c r="B3" s="11" t="s">
        <v>5</v>
      </c>
      <c r="C3" s="12"/>
      <c r="D3" s="12"/>
      <c r="E3" s="48" t="s">
        <v>6</v>
      </c>
      <c r="F3" s="48"/>
      <c r="G3" s="50">
        <v>46008</v>
      </c>
      <c r="H3" s="50"/>
      <c r="I3" s="50"/>
      <c r="J3" s="50"/>
      <c r="K3" s="50"/>
    </row>
    <row r="4" s="1" customFormat="1" ht="25" customHeight="1" spans="1:11">
      <c r="A4" s="10" t="s">
        <v>7</v>
      </c>
      <c r="B4" s="11" t="s">
        <v>8</v>
      </c>
      <c r="C4" s="12"/>
      <c r="D4" s="12"/>
      <c r="E4" s="48" t="s">
        <v>9</v>
      </c>
      <c r="F4" s="48"/>
      <c r="G4" s="51" t="s">
        <v>10</v>
      </c>
      <c r="H4" s="52"/>
      <c r="I4" s="52"/>
      <c r="J4" s="52"/>
      <c r="K4" s="52"/>
    </row>
    <row r="5" s="1" customFormat="1" ht="25" customHeight="1" spans="1:11">
      <c r="A5" s="10" t="s">
        <v>11</v>
      </c>
      <c r="B5" s="11" t="s">
        <v>12</v>
      </c>
      <c r="C5" s="11"/>
      <c r="D5" s="11"/>
      <c r="E5" s="11"/>
      <c r="F5" s="11"/>
      <c r="G5" s="11"/>
      <c r="H5" s="11"/>
      <c r="I5" s="11"/>
      <c r="J5" s="11"/>
      <c r="K5" s="62"/>
    </row>
    <row r="6" ht="35" customHeight="1" spans="1:11">
      <c r="A6" s="13" t="s">
        <v>13</v>
      </c>
      <c r="B6" s="14" t="s">
        <v>14</v>
      </c>
      <c r="C6" s="14"/>
      <c r="D6" s="14"/>
      <c r="E6" s="53" t="s">
        <v>15</v>
      </c>
      <c r="F6" s="53" t="s">
        <v>16</v>
      </c>
      <c r="G6" s="53" t="s">
        <v>17</v>
      </c>
      <c r="H6" s="53" t="s">
        <v>18</v>
      </c>
      <c r="I6" s="53" t="s">
        <v>19</v>
      </c>
      <c r="J6" s="63">
        <f>J7+J10</f>
        <v>16680</v>
      </c>
      <c r="K6" s="64"/>
    </row>
    <row r="7" ht="30" customHeight="1" spans="1:11">
      <c r="A7" s="15" t="s">
        <v>20</v>
      </c>
      <c r="B7" s="16"/>
      <c r="C7" s="16"/>
      <c r="D7" s="16"/>
      <c r="E7" s="54" t="s">
        <v>15</v>
      </c>
      <c r="F7" s="54" t="s">
        <v>16</v>
      </c>
      <c r="G7" s="54" t="s">
        <v>17</v>
      </c>
      <c r="H7" s="54" t="s">
        <v>18</v>
      </c>
      <c r="I7" s="54" t="s">
        <v>19</v>
      </c>
      <c r="J7" s="65">
        <f>SUM(J8:J8)</f>
        <v>1280</v>
      </c>
      <c r="K7" s="66"/>
    </row>
    <row r="8" s="2" customFormat="1" ht="35" customHeight="1" spans="1:11">
      <c r="A8" s="17">
        <v>1.11</v>
      </c>
      <c r="B8" s="18" t="s">
        <v>21</v>
      </c>
      <c r="C8" s="19" t="s">
        <v>22</v>
      </c>
      <c r="D8" s="20" t="s">
        <v>23</v>
      </c>
      <c r="E8" s="55">
        <v>1280</v>
      </c>
      <c r="F8" s="55">
        <v>1</v>
      </c>
      <c r="G8" s="55" t="s">
        <v>24</v>
      </c>
      <c r="H8" s="55">
        <v>1</v>
      </c>
      <c r="I8" s="55" t="s">
        <v>24</v>
      </c>
      <c r="J8" s="67">
        <f>E8*F8*H8</f>
        <v>1280</v>
      </c>
      <c r="K8" s="68"/>
    </row>
    <row r="9" customFormat="1" ht="30" customHeight="1" spans="1:11">
      <c r="A9" s="21"/>
      <c r="B9" s="21"/>
      <c r="C9" s="21"/>
      <c r="D9" s="21"/>
      <c r="E9" s="21"/>
      <c r="F9" s="21"/>
      <c r="G9" s="21"/>
      <c r="H9" s="21"/>
      <c r="I9" s="21"/>
      <c r="J9" s="21"/>
      <c r="K9" s="69"/>
    </row>
    <row r="10" ht="30" customHeight="1" spans="1:11">
      <c r="A10" s="22" t="s">
        <v>25</v>
      </c>
      <c r="B10" s="23"/>
      <c r="C10" s="24"/>
      <c r="D10" s="25"/>
      <c r="E10" s="54" t="s">
        <v>15</v>
      </c>
      <c r="F10" s="54" t="s">
        <v>16</v>
      </c>
      <c r="G10" s="54" t="s">
        <v>17</v>
      </c>
      <c r="H10" s="54" t="s">
        <v>18</v>
      </c>
      <c r="I10" s="54" t="s">
        <v>19</v>
      </c>
      <c r="J10" s="70">
        <f>SUM(J11:J13)</f>
        <v>15400</v>
      </c>
      <c r="K10" s="71"/>
    </row>
    <row r="11" s="2" customFormat="1" ht="35" customHeight="1" spans="1:11">
      <c r="A11" s="26">
        <v>1.21</v>
      </c>
      <c r="B11" s="18" t="s">
        <v>26</v>
      </c>
      <c r="C11" s="27" t="s">
        <v>27</v>
      </c>
      <c r="D11" s="28"/>
      <c r="E11" s="55">
        <v>9000</v>
      </c>
      <c r="F11" s="55">
        <v>1</v>
      </c>
      <c r="G11" s="55" t="s">
        <v>24</v>
      </c>
      <c r="H11" s="55">
        <v>1</v>
      </c>
      <c r="I11" s="55" t="s">
        <v>24</v>
      </c>
      <c r="J11" s="67">
        <f>E11*F11*H11</f>
        <v>9000</v>
      </c>
      <c r="K11" s="72"/>
    </row>
    <row r="12" s="2" customFormat="1" ht="44" customHeight="1" spans="1:11">
      <c r="A12" s="26"/>
      <c r="B12" s="18"/>
      <c r="C12" s="29" t="s">
        <v>28</v>
      </c>
      <c r="D12" s="28" t="s">
        <v>29</v>
      </c>
      <c r="E12" s="55">
        <v>800</v>
      </c>
      <c r="F12" s="55">
        <v>3</v>
      </c>
      <c r="G12" s="55" t="s">
        <v>24</v>
      </c>
      <c r="H12" s="55">
        <v>1</v>
      </c>
      <c r="I12" s="55" t="s">
        <v>24</v>
      </c>
      <c r="J12" s="67">
        <f>E12*F12*H12</f>
        <v>2400</v>
      </c>
      <c r="K12" s="72"/>
    </row>
    <row r="13" customFormat="1" ht="35" customHeight="1" spans="1:11">
      <c r="A13" s="26"/>
      <c r="B13" s="18"/>
      <c r="C13" s="29" t="s">
        <v>30</v>
      </c>
      <c r="D13" s="28" t="s">
        <v>31</v>
      </c>
      <c r="E13" s="55">
        <v>2000</v>
      </c>
      <c r="F13" s="55">
        <v>2</v>
      </c>
      <c r="G13" s="55" t="s">
        <v>24</v>
      </c>
      <c r="H13" s="55">
        <v>1</v>
      </c>
      <c r="I13" s="55" t="s">
        <v>24</v>
      </c>
      <c r="J13" s="67">
        <f>E13*F13*H13</f>
        <v>4000</v>
      </c>
      <c r="K13" s="73"/>
    </row>
    <row r="14" customFormat="1" ht="25" customHeight="1" spans="1:11">
      <c r="A14" s="30"/>
      <c r="B14" s="31"/>
      <c r="C14" s="32"/>
      <c r="D14" s="31"/>
      <c r="E14" s="31"/>
      <c r="F14" s="31"/>
      <c r="G14" s="31"/>
      <c r="H14" s="31"/>
      <c r="I14" s="31"/>
      <c r="J14" s="74"/>
      <c r="K14" s="75"/>
    </row>
    <row r="15" ht="35" customHeight="1" spans="1:11">
      <c r="A15" s="33" t="s">
        <v>32</v>
      </c>
      <c r="B15" s="34" t="s">
        <v>33</v>
      </c>
      <c r="C15" s="35"/>
      <c r="D15" s="36" t="s">
        <v>34</v>
      </c>
      <c r="E15" s="56"/>
      <c r="F15" s="57"/>
      <c r="G15" s="57"/>
      <c r="H15" s="57"/>
      <c r="I15" s="57"/>
      <c r="J15" s="76">
        <f>SUM(J6*0.06)</f>
        <v>1000.8</v>
      </c>
      <c r="K15" s="77"/>
    </row>
    <row r="16" s="1" customFormat="1" ht="25" customHeight="1" spans="1:11">
      <c r="A16" s="37"/>
      <c r="B16" s="38"/>
      <c r="C16" s="39"/>
      <c r="D16" s="38"/>
      <c r="E16" s="38"/>
      <c r="F16" s="38"/>
      <c r="G16" s="38"/>
      <c r="H16" s="38"/>
      <c r="I16" s="38"/>
      <c r="J16" s="78"/>
      <c r="K16" s="79"/>
    </row>
    <row r="17" ht="50" customHeight="1" spans="1:11">
      <c r="A17" s="40" t="s">
        <v>35</v>
      </c>
      <c r="B17" s="41" t="s">
        <v>36</v>
      </c>
      <c r="C17" s="42"/>
      <c r="D17" s="43" t="s">
        <v>37</v>
      </c>
      <c r="E17" s="58"/>
      <c r="F17" s="59"/>
      <c r="G17" s="59"/>
      <c r="H17" s="59"/>
      <c r="I17" s="59"/>
      <c r="J17" s="80">
        <f>J6+J15</f>
        <v>17680.8</v>
      </c>
      <c r="K17" s="81"/>
    </row>
    <row r="18" ht="87" customHeight="1" spans="1:11">
      <c r="A18" s="44"/>
      <c r="B18" s="45"/>
      <c r="C18" s="45"/>
      <c r="D18" s="45"/>
      <c r="E18" s="45"/>
      <c r="F18" s="45"/>
      <c r="G18" s="45"/>
      <c r="H18" s="45"/>
      <c r="I18" s="45"/>
      <c r="J18" s="45"/>
      <c r="K18" s="82"/>
    </row>
    <row r="19" spans="1:11">
      <c r="A19" s="46"/>
      <c r="B19" s="46"/>
      <c r="C19" s="47"/>
      <c r="D19" s="46"/>
      <c r="E19" s="46"/>
      <c r="F19" s="46"/>
      <c r="G19" s="46"/>
      <c r="H19" s="46"/>
      <c r="I19" s="46"/>
      <c r="J19" s="83"/>
      <c r="K19" s="84"/>
    </row>
    <row r="20" spans="1:11">
      <c r="A20" s="46"/>
      <c r="B20" s="46"/>
      <c r="C20" s="47"/>
      <c r="D20" s="46"/>
      <c r="E20" s="46"/>
      <c r="F20" s="46"/>
      <c r="G20" s="46"/>
      <c r="H20" s="46"/>
      <c r="I20" s="46"/>
      <c r="J20" s="83"/>
      <c r="K20" s="84"/>
    </row>
    <row r="21" spans="1:11">
      <c r="A21" s="46"/>
      <c r="B21" s="46"/>
      <c r="C21" s="47"/>
      <c r="D21" s="46"/>
      <c r="E21" s="46"/>
      <c r="F21" s="46"/>
      <c r="G21" s="46"/>
      <c r="H21" s="46"/>
      <c r="I21" s="46"/>
      <c r="J21" s="83"/>
      <c r="K21" s="84"/>
    </row>
    <row r="22" spans="1:11">
      <c r="A22" s="46"/>
      <c r="B22" s="46"/>
      <c r="C22" s="47"/>
      <c r="D22" s="46"/>
      <c r="E22" s="46"/>
      <c r="F22" s="46"/>
      <c r="G22" s="46"/>
      <c r="H22" s="46"/>
      <c r="I22" s="46"/>
      <c r="J22" s="83"/>
      <c r="K22" s="84"/>
    </row>
    <row r="23" spans="1:11">
      <c r="A23" s="46"/>
      <c r="B23" s="46"/>
      <c r="C23" s="47"/>
      <c r="D23" s="46"/>
      <c r="E23" s="46"/>
      <c r="F23" s="46"/>
      <c r="G23" s="46"/>
      <c r="H23" s="46"/>
      <c r="I23" s="46"/>
      <c r="J23" s="83"/>
      <c r="K23" s="84"/>
    </row>
    <row r="24" spans="1:11">
      <c r="A24" s="46"/>
      <c r="B24" s="46"/>
      <c r="C24" s="47"/>
      <c r="D24" s="46"/>
      <c r="E24" s="46"/>
      <c r="F24" s="46"/>
      <c r="G24" s="46"/>
      <c r="H24" s="46"/>
      <c r="I24" s="46"/>
      <c r="J24" s="83"/>
      <c r="K24" s="84"/>
    </row>
    <row r="25" spans="1:11">
      <c r="A25" s="46"/>
      <c r="B25" s="46"/>
      <c r="C25" s="47"/>
      <c r="D25" s="46"/>
      <c r="E25" s="46"/>
      <c r="F25" s="46"/>
      <c r="G25" s="46"/>
      <c r="H25" s="46"/>
      <c r="I25" s="46"/>
      <c r="J25" s="83"/>
      <c r="K25" s="84"/>
    </row>
  </sheetData>
  <mergeCells count="18">
    <mergeCell ref="A1:K1"/>
    <mergeCell ref="B2:D2"/>
    <mergeCell ref="E2:F2"/>
    <mergeCell ref="G2:K2"/>
    <mergeCell ref="B3:D3"/>
    <mergeCell ref="E3:F3"/>
    <mergeCell ref="G3:K3"/>
    <mergeCell ref="B4:D4"/>
    <mergeCell ref="E4:F4"/>
    <mergeCell ref="G4:K4"/>
    <mergeCell ref="B5:K5"/>
    <mergeCell ref="B6:D6"/>
    <mergeCell ref="A9:K9"/>
    <mergeCell ref="A14:K14"/>
    <mergeCell ref="A16:K16"/>
    <mergeCell ref="A18:K18"/>
    <mergeCell ref="A11:A13"/>
    <mergeCell ref="B11:B13"/>
  </mergeCells>
  <hyperlinks>
    <hyperlink ref="G4" r:id="rId1" display="ivy.yang@ubs-cn.com"/>
  </hyperlinks>
  <printOptions horizontalCentered="1" verticalCentered="1"/>
  <pageMargins left="0.75" right="0.75" top="1" bottom="1" header="0.511805555555556" footer="0.511805555555556"/>
  <pageSetup paperSize="9" scale="3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波科Modern PCI品牌升级报价单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duoduo</dc:creator>
  <cp:lastModifiedBy>大橘子</cp:lastModifiedBy>
  <dcterms:created xsi:type="dcterms:W3CDTF">2022-02-05T10:27:00Z</dcterms:created>
  <dcterms:modified xsi:type="dcterms:W3CDTF">2025-12-17T12:11:20Z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2052-6.8.2.8850</vt:lpwstr>
  </property>
  <property fmtid="{D5CDD505-2E9C-101B-9397-08002B2CF9AE}" pid="3" name="ICV">
    <vt:lpwstr>C9599A3D6DE0198E9E78E7687454A92A_43</vt:lpwstr>
  </property>
</Properties>
</file>