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k.han\Desktop\"/>
    </mc:Choice>
  </mc:AlternateContent>
  <bookViews>
    <workbookView xWindow="0" yWindow="0" windowWidth="24000" windowHeight="97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5" i="1" l="1"/>
  <c r="G7" i="1" l="1"/>
  <c r="G6" i="1"/>
  <c r="G14" i="1"/>
  <c r="G13" i="1"/>
  <c r="G4" i="1"/>
  <c r="G9" i="1" l="1"/>
  <c r="G10" i="1"/>
  <c r="G11" i="1" l="1"/>
  <c r="G16" i="1" l="1"/>
</calcChain>
</file>

<file path=xl/sharedStrings.xml><?xml version="1.0" encoding="utf-8"?>
<sst xmlns="http://schemas.openxmlformats.org/spreadsheetml/2006/main" count="37" uniqueCount="31">
  <si>
    <t>类别</t>
    <phoneticPr fontId="3" type="noConversion"/>
  </si>
  <si>
    <t>内容</t>
    <phoneticPr fontId="3" type="noConversion"/>
  </si>
  <si>
    <t>单价</t>
    <phoneticPr fontId="3" type="noConversion"/>
  </si>
  <si>
    <t>单位</t>
    <phoneticPr fontId="3" type="noConversion"/>
  </si>
  <si>
    <t>数量</t>
    <phoneticPr fontId="3" type="noConversion"/>
  </si>
  <si>
    <t>时间</t>
    <phoneticPr fontId="3" type="noConversion"/>
  </si>
  <si>
    <t>小计</t>
    <phoneticPr fontId="3" type="noConversion"/>
  </si>
  <si>
    <t>备注</t>
    <phoneticPr fontId="3" type="noConversion"/>
  </si>
  <si>
    <t>税费</t>
    <phoneticPr fontId="3" type="noConversion"/>
  </si>
  <si>
    <t>麦田税费</t>
    <phoneticPr fontId="3" type="noConversion"/>
  </si>
  <si>
    <t>总计</t>
    <phoneticPr fontId="3" type="noConversion"/>
  </si>
  <si>
    <t>医学编辑</t>
    <phoneticPr fontId="3" type="noConversion"/>
  </si>
  <si>
    <t>页</t>
    <phoneticPr fontId="2" type="noConversion"/>
  </si>
  <si>
    <t>幻灯设计</t>
    <phoneticPr fontId="3" type="noConversion"/>
  </si>
  <si>
    <t>宣传单页设计</t>
    <phoneticPr fontId="2" type="noConversion"/>
  </si>
  <si>
    <t>设计</t>
    <phoneticPr fontId="3" type="noConversion"/>
  </si>
  <si>
    <t>创意设计</t>
    <phoneticPr fontId="3" type="noConversion"/>
  </si>
  <si>
    <t>套</t>
    <phoneticPr fontId="3" type="noConversion"/>
  </si>
  <si>
    <t>OTC产品幻灯片设计</t>
    <phoneticPr fontId="3" type="noConversion"/>
  </si>
  <si>
    <t>医学</t>
    <phoneticPr fontId="3" type="noConversion"/>
  </si>
  <si>
    <t>产品幻灯</t>
    <phoneticPr fontId="3" type="noConversion"/>
  </si>
  <si>
    <t>产品单页</t>
    <phoneticPr fontId="2" type="noConversion"/>
  </si>
  <si>
    <t>物料制作</t>
    <phoneticPr fontId="3" type="noConversion"/>
  </si>
  <si>
    <t>物料</t>
    <phoneticPr fontId="3" type="noConversion"/>
  </si>
  <si>
    <t>单页印刷</t>
    <phoneticPr fontId="2" type="noConversion"/>
  </si>
  <si>
    <t>张</t>
    <phoneticPr fontId="2" type="noConversion"/>
  </si>
  <si>
    <t>OTC药店店员教育，采购商教育，每场约20分钟（30-40页，可拆分2-3个section）
1， 金纳多产品介绍，公司，工艺等
2， 主要适应症，对应患者群，发病率群体，病人画像
3， 主要适应症临床获益</t>
    <phoneticPr fontId="2" type="noConversion"/>
  </si>
  <si>
    <t>适应症关键信息，强化联合用药概念，提高客单价
1， 品牌介绍
2， 不同适应症FAB；（适应症按照耳血流，脑血流（眼部血流，如需要）几大系统拆分）如可能，增加可以联用的OTC产品列名
3， 简明处方信息</t>
    <phoneticPr fontId="2" type="noConversion"/>
  </si>
  <si>
    <t>幻灯内页美化</t>
    <phoneticPr fontId="2" type="noConversion"/>
  </si>
  <si>
    <t>金纳多OTC 幻灯单页更新 费用明细</t>
    <phoneticPr fontId="3" type="noConversion"/>
  </si>
  <si>
    <t>OTC产品宣传单页A4大小(预留)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</si>
</sst>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¥-804]#,##0.00"/>
    <numFmt numFmtId="177" formatCode="#,##0_ "/>
    <numFmt numFmtId="178" formatCode="#,##0.00_ "/>
    <numFmt numFmtId="179" formatCode="&quot;¥&quot;#,##0.00_);[Red]\(&quot;¥&quot;#,##0.00\)"/>
  </numFmts>
  <fonts count="12">
    <font>
      <sz val="11"/>
      <color theme="1"/>
      <name val="宋体"/>
      <family val="2"/>
      <charset val="134"/>
      <scheme val="minor"/>
    </font>
    <font>
      <b/>
      <sz val="16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Times New Roman"/>
      <family val="1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9"/>
      <name val="Microsoft YaHei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176" fontId="0" fillId="0" borderId="0">
      <alignment vertical="center"/>
    </xf>
    <xf numFmtId="176" fontId="5" fillId="0" borderId="0">
      <alignment vertical="center"/>
    </xf>
    <xf numFmtId="176" fontId="7" fillId="0" borderId="0"/>
    <xf numFmtId="9" fontId="10" fillId="0" borderId="0" applyFont="0" applyFill="0" applyBorder="0" applyAlignment="0" applyProtection="0">
      <alignment vertical="center"/>
    </xf>
  </cellStyleXfs>
  <cellXfs count="26">
    <xf numFmtId="176" fontId="0" fillId="0" borderId="0" xfId="0">
      <alignment vertical="center"/>
    </xf>
    <xf numFmtId="176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right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176" fontId="6" fillId="0" borderId="1" xfId="2" applyFont="1" applyFill="1" applyBorder="1" applyAlignment="1" applyProtection="1">
      <alignment horizontal="left" vertical="center" wrapText="1"/>
      <protection locked="0"/>
    </xf>
    <xf numFmtId="179" fontId="8" fillId="0" borderId="1" xfId="0" applyNumberFormat="1" applyFont="1" applyFill="1" applyBorder="1" applyAlignment="1">
      <alignment horizontal="right" vertical="center" wrapText="1"/>
    </xf>
    <xf numFmtId="176" fontId="8" fillId="4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40" fontId="6" fillId="0" borderId="1" xfId="0" applyNumberFormat="1" applyFont="1" applyBorder="1" applyAlignment="1">
      <alignment horizontal="right" vertical="center" wrapText="1"/>
    </xf>
    <xf numFmtId="176" fontId="9" fillId="0" borderId="1" xfId="2" applyFont="1" applyFill="1" applyBorder="1" applyAlignment="1" applyProtection="1">
      <alignment horizontal="left" vertical="center" wrapText="1"/>
      <protection locked="0"/>
    </xf>
    <xf numFmtId="176" fontId="6" fillId="0" borderId="1" xfId="1" applyFont="1" applyBorder="1" applyAlignment="1">
      <alignment horizontal="center" vertical="center" wrapText="1"/>
    </xf>
    <xf numFmtId="10" fontId="8" fillId="0" borderId="1" xfId="3" applyNumberFormat="1" applyFont="1" applyFill="1" applyBorder="1" applyAlignment="1">
      <alignment horizontal="center" vertical="center" wrapText="1"/>
    </xf>
    <xf numFmtId="176" fontId="11" fillId="0" borderId="1" xfId="0" applyFont="1" applyFill="1" applyBorder="1" applyAlignment="1">
      <alignment horizontal="left" vertical="center" wrapText="1"/>
    </xf>
    <xf numFmtId="176" fontId="9" fillId="0" borderId="1" xfId="2" applyFont="1" applyFill="1" applyBorder="1" applyAlignment="1" applyProtection="1">
      <alignment vertical="center" wrapText="1"/>
      <protection locked="0"/>
    </xf>
    <xf numFmtId="176" fontId="6" fillId="0" borderId="0" xfId="1" applyFont="1" applyBorder="1" applyAlignment="1">
      <alignment horizontal="center" vertical="center" wrapText="1"/>
    </xf>
    <xf numFmtId="176" fontId="4" fillId="3" borderId="2" xfId="0" applyFont="1" applyFill="1" applyBorder="1" applyAlignment="1">
      <alignment horizontal="center" vertical="center" wrapText="1"/>
    </xf>
    <xf numFmtId="176" fontId="4" fillId="3" borderId="4" xfId="0" applyFont="1" applyFill="1" applyBorder="1" applyAlignment="1">
      <alignment horizontal="center" vertical="center" wrapText="1"/>
    </xf>
    <xf numFmtId="176" fontId="4" fillId="3" borderId="8" xfId="0" applyFont="1" applyFill="1" applyBorder="1" applyAlignment="1">
      <alignment horizontal="center" vertical="center" wrapText="1"/>
    </xf>
    <xf numFmtId="176" fontId="1" fillId="0" borderId="1" xfId="0" applyFont="1" applyFill="1" applyBorder="1" applyAlignment="1">
      <alignment horizontal="center" vertical="center" wrapText="1"/>
    </xf>
    <xf numFmtId="176" fontId="6" fillId="0" borderId="3" xfId="1" applyFont="1" applyBorder="1" applyAlignment="1">
      <alignment horizontal="center" vertical="center" wrapText="1"/>
    </xf>
    <xf numFmtId="176" fontId="4" fillId="3" borderId="5" xfId="0" applyFont="1" applyFill="1" applyBorder="1" applyAlignment="1">
      <alignment horizontal="center" vertical="center" wrapText="1"/>
    </xf>
    <xf numFmtId="176" fontId="4" fillId="3" borderId="6" xfId="0" applyFont="1" applyFill="1" applyBorder="1" applyAlignment="1">
      <alignment horizontal="center" vertical="center" wrapText="1"/>
    </xf>
    <xf numFmtId="176" fontId="4" fillId="3" borderId="7" xfId="0" applyFont="1" applyFill="1" applyBorder="1" applyAlignment="1">
      <alignment horizontal="center" vertical="center" wrapText="1"/>
    </xf>
    <xf numFmtId="176" fontId="6" fillId="0" borderId="1" xfId="1" applyFont="1" applyBorder="1" applyAlignment="1">
      <alignment horizontal="center" vertical="center" wrapText="1"/>
    </xf>
  </cellXfs>
  <cellStyles count="4">
    <cellStyle name="Normal_Sheet1" xfId="2"/>
    <cellStyle name="百分比" xfId="3" builtinId="5"/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topLeftCell="A7" workbookViewId="0">
      <selection activeCell="G18" sqref="G18"/>
    </sheetView>
  </sheetViews>
  <sheetFormatPr defaultRowHeight="13.5"/>
  <cols>
    <col min="2" max="2" width="44.375" bestFit="1" customWidth="1"/>
    <col min="3" max="3" width="10.875" bestFit="1" customWidth="1"/>
    <col min="4" max="4" width="9.25" bestFit="1" customWidth="1"/>
    <col min="6" max="6" width="9" customWidth="1"/>
    <col min="7" max="7" width="14.5" bestFit="1" customWidth="1"/>
    <col min="8" max="8" width="41.125" customWidth="1"/>
    <col min="9" max="10" width="11.625" bestFit="1" customWidth="1"/>
  </cols>
  <sheetData>
    <row r="1" spans="1:8" ht="22.5" customHeight="1">
      <c r="A1" s="20" t="s">
        <v>29</v>
      </c>
      <c r="B1" s="20"/>
      <c r="C1" s="20"/>
      <c r="D1" s="20"/>
      <c r="E1" s="20"/>
      <c r="F1" s="20"/>
      <c r="G1" s="20"/>
      <c r="H1" s="20"/>
    </row>
    <row r="2" spans="1:8" ht="22.5" customHeight="1">
      <c r="A2" s="1" t="s">
        <v>0</v>
      </c>
      <c r="B2" s="1" t="s">
        <v>1</v>
      </c>
      <c r="C2" s="2" t="s">
        <v>2</v>
      </c>
      <c r="D2" s="1" t="s">
        <v>3</v>
      </c>
      <c r="E2" s="3" t="s">
        <v>4</v>
      </c>
      <c r="F2" s="3" t="s">
        <v>5</v>
      </c>
      <c r="G2" s="4" t="s">
        <v>6</v>
      </c>
      <c r="H2" s="5" t="s">
        <v>7</v>
      </c>
    </row>
    <row r="3" spans="1:8" ht="15">
      <c r="A3" s="22" t="s">
        <v>16</v>
      </c>
      <c r="B3" s="23"/>
      <c r="C3" s="23"/>
      <c r="D3" s="23"/>
      <c r="E3" s="23"/>
      <c r="F3" s="23"/>
      <c r="G3" s="23"/>
      <c r="H3" s="24"/>
    </row>
    <row r="4" spans="1:8" ht="16.5">
      <c r="A4" s="25" t="s">
        <v>15</v>
      </c>
      <c r="B4" s="6" t="s">
        <v>13</v>
      </c>
      <c r="C4" s="7">
        <v>800</v>
      </c>
      <c r="D4" s="8" t="s">
        <v>17</v>
      </c>
      <c r="E4" s="9">
        <v>1</v>
      </c>
      <c r="F4" s="9">
        <v>1</v>
      </c>
      <c r="G4" s="10">
        <f>C4*E4*F4</f>
        <v>800</v>
      </c>
      <c r="H4" s="11" t="s">
        <v>18</v>
      </c>
    </row>
    <row r="5" spans="1:8" ht="16.5">
      <c r="A5" s="25"/>
      <c r="B5" s="6" t="s">
        <v>28</v>
      </c>
      <c r="C5" s="7">
        <v>350</v>
      </c>
      <c r="D5" s="8" t="s">
        <v>12</v>
      </c>
      <c r="E5" s="9">
        <v>40</v>
      </c>
      <c r="F5" s="9">
        <v>1</v>
      </c>
      <c r="G5" s="10">
        <f>C5*E5*F5</f>
        <v>14000</v>
      </c>
      <c r="H5" s="11"/>
    </row>
    <row r="6" spans="1:8" ht="16.5">
      <c r="A6" s="25"/>
      <c r="B6" s="6" t="s">
        <v>14</v>
      </c>
      <c r="C6" s="7">
        <v>2000</v>
      </c>
      <c r="D6" s="8" t="s">
        <v>17</v>
      </c>
      <c r="E6" s="9">
        <v>1</v>
      </c>
      <c r="F6" s="9">
        <v>1</v>
      </c>
      <c r="G6" s="10">
        <f>C6*E6*F6</f>
        <v>2000</v>
      </c>
      <c r="H6" s="11"/>
    </row>
    <row r="7" spans="1:8" ht="16.5">
      <c r="A7" s="12" t="s">
        <v>6</v>
      </c>
      <c r="B7" s="8"/>
      <c r="C7" s="9"/>
      <c r="D7" s="9"/>
      <c r="E7" s="8"/>
      <c r="F7" s="9"/>
      <c r="G7" s="10">
        <f>SUM(G4:G6)</f>
        <v>16800</v>
      </c>
      <c r="H7" s="12"/>
    </row>
    <row r="8" spans="1:8" ht="15">
      <c r="A8" s="17" t="s">
        <v>11</v>
      </c>
      <c r="B8" s="18"/>
      <c r="C8" s="18"/>
      <c r="D8" s="18"/>
      <c r="E8" s="18"/>
      <c r="F8" s="18"/>
      <c r="G8" s="18"/>
      <c r="H8" s="19"/>
    </row>
    <row r="9" spans="1:8" ht="82.5">
      <c r="A9" s="21" t="s">
        <v>19</v>
      </c>
      <c r="B9" s="6" t="s">
        <v>20</v>
      </c>
      <c r="C9" s="7">
        <v>625</v>
      </c>
      <c r="D9" s="8" t="s">
        <v>12</v>
      </c>
      <c r="E9" s="9">
        <v>40</v>
      </c>
      <c r="F9" s="9">
        <v>1</v>
      </c>
      <c r="G9" s="10">
        <f t="shared" ref="G9:G10" si="0">F9*E9*C9</f>
        <v>25000</v>
      </c>
      <c r="H9" s="15" t="s">
        <v>26</v>
      </c>
    </row>
    <row r="10" spans="1:8" ht="99">
      <c r="A10" s="21"/>
      <c r="B10" s="14" t="s">
        <v>21</v>
      </c>
      <c r="C10" s="7">
        <v>2200</v>
      </c>
      <c r="D10" s="8" t="s">
        <v>12</v>
      </c>
      <c r="E10" s="9">
        <v>1</v>
      </c>
      <c r="F10" s="9">
        <v>1</v>
      </c>
      <c r="G10" s="10">
        <f t="shared" si="0"/>
        <v>2200</v>
      </c>
      <c r="H10" s="15" t="s">
        <v>27</v>
      </c>
    </row>
    <row r="11" spans="1:8" ht="16.5">
      <c r="A11" s="12" t="s">
        <v>6</v>
      </c>
      <c r="B11" s="8"/>
      <c r="C11" s="9"/>
      <c r="D11" s="9"/>
      <c r="E11" s="8"/>
      <c r="F11" s="9"/>
      <c r="G11" s="10">
        <f>SUM(G9:G10)</f>
        <v>27200</v>
      </c>
      <c r="H11" s="12"/>
    </row>
    <row r="12" spans="1:8" ht="15">
      <c r="A12" s="22" t="s">
        <v>22</v>
      </c>
      <c r="B12" s="23"/>
      <c r="C12" s="23"/>
      <c r="D12" s="23"/>
      <c r="E12" s="23"/>
      <c r="F12" s="23"/>
      <c r="G12" s="23"/>
      <c r="H12" s="24"/>
    </row>
    <row r="13" spans="1:8" s="16" customFormat="1" ht="16.5">
      <c r="A13" s="12" t="s">
        <v>23</v>
      </c>
      <c r="B13" s="14" t="s">
        <v>24</v>
      </c>
      <c r="C13" s="7">
        <v>2</v>
      </c>
      <c r="D13" s="8" t="s">
        <v>25</v>
      </c>
      <c r="E13" s="9">
        <v>4000</v>
      </c>
      <c r="F13" s="9">
        <v>1</v>
      </c>
      <c r="G13" s="10">
        <f t="shared" ref="G13" si="1">F13*E13*C13</f>
        <v>8000</v>
      </c>
      <c r="H13" s="15" t="s">
        <v>30</v>
      </c>
    </row>
    <row r="14" spans="1:8" s="16" customFormat="1" ht="16.5">
      <c r="A14" s="12" t="s">
        <v>6</v>
      </c>
      <c r="B14" s="8"/>
      <c r="C14" s="9"/>
      <c r="D14" s="9"/>
      <c r="E14" s="8"/>
      <c r="F14" s="9"/>
      <c r="G14" s="10">
        <f>SUM(G12:G13)</f>
        <v>8000</v>
      </c>
      <c r="H14" s="12"/>
    </row>
    <row r="15" spans="1:8" ht="15">
      <c r="A15" s="17" t="s">
        <v>8</v>
      </c>
      <c r="B15" s="18"/>
      <c r="C15" s="18"/>
      <c r="D15" s="18"/>
      <c r="E15" s="18"/>
      <c r="F15" s="18"/>
      <c r="G15" s="18"/>
      <c r="H15" s="19"/>
    </row>
    <row r="16" spans="1:8" ht="16.5">
      <c r="A16" s="12" t="s">
        <v>9</v>
      </c>
      <c r="B16" s="8"/>
      <c r="C16" s="13">
        <v>0.06</v>
      </c>
      <c r="D16" s="9"/>
      <c r="E16" s="8"/>
      <c r="F16" s="9"/>
      <c r="G16" s="10">
        <f>(G11+G7+G14)*C16</f>
        <v>3120</v>
      </c>
      <c r="H16" s="12"/>
    </row>
    <row r="17" spans="1:8" ht="16.5">
      <c r="A17" s="12" t="s">
        <v>10</v>
      </c>
      <c r="B17" s="8"/>
      <c r="C17" s="9"/>
      <c r="D17" s="9"/>
      <c r="E17" s="8"/>
      <c r="F17" s="9"/>
      <c r="G17" s="10">
        <f>G16+G11+G7+G14</f>
        <v>55120</v>
      </c>
      <c r="H17" s="12"/>
    </row>
  </sheetData>
  <mergeCells count="7">
    <mergeCell ref="A15:H15"/>
    <mergeCell ref="A1:H1"/>
    <mergeCell ref="A8:H8"/>
    <mergeCell ref="A9:A10"/>
    <mergeCell ref="A3:H3"/>
    <mergeCell ref="A4:A6"/>
    <mergeCell ref="A12:H12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客户部实习生王天驰</dc:creator>
  <cp:lastModifiedBy>韩家豪</cp:lastModifiedBy>
  <dcterms:created xsi:type="dcterms:W3CDTF">2020-06-03T06:22:19Z</dcterms:created>
  <dcterms:modified xsi:type="dcterms:W3CDTF">2021-03-09T07:04:59Z</dcterms:modified>
</cp:coreProperties>
</file>