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MZHAI\melitta\T1\hedy\"/>
    </mc:Choice>
  </mc:AlternateContent>
  <bookViews>
    <workbookView xWindow="0" yWindow="0" windowWidth="20925" windowHeight="9840"/>
  </bookViews>
  <sheets>
    <sheet name="一个月的报价" sheetId="3" r:id="rId1"/>
  </sheets>
  <calcPr calcId="152511"/>
</workbook>
</file>

<file path=xl/calcChain.xml><?xml version="1.0" encoding="utf-8"?>
<calcChain xmlns="http://schemas.openxmlformats.org/spreadsheetml/2006/main">
  <c r="H15" i="3" l="1"/>
  <c r="I15" i="3" s="1"/>
  <c r="H7" i="3"/>
  <c r="H6" i="3"/>
  <c r="H5" i="3"/>
  <c r="H4" i="3"/>
  <c r="H3" i="3"/>
  <c r="I3" i="3" s="1"/>
  <c r="I16" i="3" s="1"/>
  <c r="I17" i="3" l="1"/>
  <c r="I18" i="3" s="1"/>
  <c r="I19" i="3" s="1"/>
  <c r="I20" i="3" s="1"/>
</calcChain>
</file>

<file path=xl/sharedStrings.xml><?xml version="1.0" encoding="utf-8"?>
<sst xmlns="http://schemas.openxmlformats.org/spreadsheetml/2006/main" count="48" uniqueCount="41">
  <si>
    <t>服务需求</t>
  </si>
  <si>
    <t>单价 (人民币，不含税）</t>
  </si>
  <si>
    <t>总数量</t>
  </si>
  <si>
    <t>单位</t>
  </si>
  <si>
    <t>金额 (人民币不含税</t>
  </si>
  <si>
    <t>小计 (人民币，
不含税)</t>
  </si>
  <si>
    <t>运营平台（facebook)</t>
  </si>
  <si>
    <t>日常运营</t>
  </si>
  <si>
    <t>日常原创贴文</t>
  </si>
  <si>
    <t>每月20篇贴文文案。每篇文案限修改3次，超过3次视同另一篇独立文案(不含图片设计，普通贴字数不限，带有链接的广告帖子 30个英文单词以内   广告的标题25个单词以内， 广告帖子90个英文单词以内)。</t>
  </si>
  <si>
    <t>篇</t>
  </si>
  <si>
    <t>日常转载贴文</t>
  </si>
  <si>
    <t>每月10篇转载贴文文案。每篇文案限修改3次，超过3次视同另一篇独立文案(不含图片设计，普通贴字数不限，带有链接的广告帖子 30个英文单词以内   广告的标题25个单词以内， 广告帖子90个英文单词以内)。</t>
  </si>
  <si>
    <t>视频剪辑</t>
  </si>
  <si>
    <t>每月1个视频剪辑，由客户提供主要素材。每个视频限修改2次，超过2次视同另一篇独立视频</t>
  </si>
  <si>
    <t>个</t>
  </si>
  <si>
    <t>贴文配图设计</t>
  </si>
  <si>
    <t>贴文配图创意设计每月10个。每个图片限修改3次，超过3次视同另一篇独
立图片设计</t>
  </si>
  <si>
    <t>团队服务</t>
  </si>
  <si>
    <t>运营报告</t>
  </si>
  <si>
    <t>每月提供一次月度总结报告，包括页面日常运营数据、小型贴文互动总
结，提供数据分析、活动复盘、市场话题热点、总结问题并提出优化建议。</t>
  </si>
  <si>
    <t>月</t>
  </si>
  <si>
    <t>根据客户提供的excel表模版，活动结束，提供一次简化版数据</t>
  </si>
  <si>
    <t>使用第三方工具socialbakers检测粉丝页运营状况，作为运营数据支持。</t>
  </si>
  <si>
    <t>客户团队服务，活动对接策划、人员调配管理，用户经营回复。包括页面
的舆情监控和回复（粉丝留言评论，和主动与客户账号互动的贴文监控，
反馈给客户团队后由客户确认是否回复或转发互动）</t>
  </si>
  <si>
    <t>赠送</t>
  </si>
  <si>
    <t>线上小型活动</t>
  </si>
  <si>
    <t>线上小型
贴文互动活动</t>
  </si>
  <si>
    <t>针对客户账号提供的活动主题和目标粉丝策划并执行富有吸引力的社交媒
体活动，举行小型线上贴文互动活动。可加入kol活动创意（kol费用另
计）。
每次小型活动费用包括：
3篇贴文文案，
3张静态图片创意设计</t>
  </si>
  <si>
    <t>次</t>
  </si>
  <si>
    <t>活动报告</t>
  </si>
  <si>
    <t>数据报告</t>
  </si>
  <si>
    <t>小型活动总结在日常运营月度总结报告中提供，提供数据分析、活动盘点
、市场话题热点、总结问题并提出优化建议。</t>
  </si>
  <si>
    <t>费用包含在日常运营月度总结报告中</t>
  </si>
  <si>
    <t>根据客户提供的excel表模版，在活动结束后可提供一次简化版数据</t>
  </si>
  <si>
    <t>英文稿件撰写</t>
  </si>
  <si>
    <t>社交媒体维运金额 小计</t>
  </si>
  <si>
    <t>服务费20%</t>
  </si>
  <si>
    <t>税6%</t>
  </si>
  <si>
    <t>总计</t>
  </si>
  <si>
    <t>打包价</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</si>
</sst>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theme="1"/>
      <name val="等线"/>
      <charset val="134"/>
      <scheme val="minor"/>
    </font>
    <font>
      <sz val="10"/>
      <color theme="1"/>
      <name val="微软雅黑"/>
      <family val="2"/>
      <charset val="134"/>
    </font>
    <font>
      <sz val="10"/>
      <color rgb="FF000000"/>
      <name val="微软雅黑"/>
      <family val="2"/>
      <charset val="134"/>
    </font>
    <font>
      <sz val="9"/>
      <name val="等线"/>
      <charset val="134"/>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s>
  <cellStyleXfs count="1">
    <xf numFmtId="0" fontId="0" fillId="0" borderId="0"/>
  </cellStyleXfs>
  <cellXfs count="26">
    <xf numFmtId="0" fontId="0" fillId="0" borderId="0" xfId="0"/>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xf>
    <xf numFmtId="0" fontId="2" fillId="0" borderId="1" xfId="0" applyFont="1" applyFill="1" applyBorder="1" applyAlignment="1">
      <alignment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3"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6" xfId="0" applyFont="1" applyFill="1" applyBorder="1" applyAlignment="1">
      <alignment horizontal="center" vertical="center"/>
    </xf>
    <xf numFmtId="3" fontId="1" fillId="0" borderId="2" xfId="0" applyNumberFormat="1" applyFont="1" applyFill="1" applyBorder="1" applyAlignment="1">
      <alignment horizontal="center" vertical="center"/>
    </xf>
    <xf numFmtId="3" fontId="1" fillId="0" borderId="7" xfId="0" applyNumberFormat="1" applyFont="1" applyFill="1" applyBorder="1" applyAlignment="1">
      <alignment horizontal="center" vertical="center"/>
    </xf>
    <xf numFmtId="3" fontId="1" fillId="0" borderId="8" xfId="0" applyNumberFormat="1" applyFont="1" applyFill="1" applyBorder="1" applyAlignment="1">
      <alignment horizontal="center" vertical="center"/>
    </xf>
    <xf numFmtId="3" fontId="1" fillId="0" borderId="9" xfId="0" applyNumberFormat="1"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abSelected="1" topLeftCell="A7" workbookViewId="0">
      <selection activeCell="H11" sqref="H11"/>
    </sheetView>
  </sheetViews>
  <sheetFormatPr defaultColWidth="9" defaultRowHeight="16.5" customHeight="1"/>
  <cols>
    <col min="1" max="1" width="11.625" style="1" customWidth="1"/>
    <col min="2" max="2" width="10.5" style="1" customWidth="1"/>
    <col min="3" max="3" width="12" style="1" customWidth="1"/>
    <col min="4" max="4" width="53.75" style="1" customWidth="1"/>
    <col min="5" max="5" width="17.5" style="1" customWidth="1"/>
    <col min="6" max="7" width="9" style="1"/>
    <col min="8" max="8" width="15.625" style="1" customWidth="1"/>
    <col min="9" max="9" width="17.375" style="1" customWidth="1"/>
    <col min="10" max="16384" width="9" style="1"/>
  </cols>
  <sheetData>
    <row r="1" spans="1:9" ht="16.5" customHeight="1">
      <c r="A1" s="10" t="s">
        <v>0</v>
      </c>
      <c r="B1" s="10"/>
      <c r="C1" s="10"/>
      <c r="D1" s="10"/>
      <c r="E1" s="20" t="s">
        <v>1</v>
      </c>
      <c r="F1" s="20" t="s">
        <v>2</v>
      </c>
      <c r="G1" s="20" t="s">
        <v>3</v>
      </c>
      <c r="H1" s="20" t="s">
        <v>4</v>
      </c>
      <c r="I1" s="20" t="s">
        <v>5</v>
      </c>
    </row>
    <row r="2" spans="1:9" ht="16.5" customHeight="1">
      <c r="A2" s="11" t="s">
        <v>6</v>
      </c>
      <c r="B2" s="12"/>
      <c r="C2" s="12"/>
      <c r="D2" s="13"/>
      <c r="E2" s="21"/>
      <c r="F2" s="21"/>
      <c r="G2" s="21"/>
      <c r="H2" s="21"/>
      <c r="I2" s="21"/>
    </row>
    <row r="3" spans="1:9" ht="57.95" customHeight="1">
      <c r="A3" s="18" t="s">
        <v>7</v>
      </c>
      <c r="B3" s="18" t="s">
        <v>7</v>
      </c>
      <c r="C3" s="3" t="s">
        <v>8</v>
      </c>
      <c r="D3" s="4" t="s">
        <v>9</v>
      </c>
      <c r="E3" s="2">
        <v>800</v>
      </c>
      <c r="F3" s="2">
        <v>40</v>
      </c>
      <c r="G3" s="2" t="s">
        <v>10</v>
      </c>
      <c r="H3" s="5">
        <f>E3*F3</f>
        <v>32000</v>
      </c>
      <c r="I3" s="10">
        <f>H3+H4+H6+H5</f>
        <v>82000</v>
      </c>
    </row>
    <row r="4" spans="1:9" ht="57.95" customHeight="1">
      <c r="A4" s="18"/>
      <c r="B4" s="18"/>
      <c r="C4" s="3" t="s">
        <v>11</v>
      </c>
      <c r="D4" s="4" t="s">
        <v>12</v>
      </c>
      <c r="E4" s="2">
        <v>300</v>
      </c>
      <c r="F4" s="2">
        <v>20</v>
      </c>
      <c r="G4" s="2" t="s">
        <v>10</v>
      </c>
      <c r="H4" s="5">
        <f>E4*F4</f>
        <v>6000</v>
      </c>
      <c r="I4" s="10"/>
    </row>
    <row r="5" spans="1:9" ht="57.95" customHeight="1">
      <c r="A5" s="18"/>
      <c r="B5" s="18"/>
      <c r="C5" s="3" t="s">
        <v>13</v>
      </c>
      <c r="D5" s="4" t="s">
        <v>14</v>
      </c>
      <c r="E5" s="2">
        <v>4000</v>
      </c>
      <c r="F5" s="2">
        <v>2</v>
      </c>
      <c r="G5" s="2" t="s">
        <v>15</v>
      </c>
      <c r="H5" s="5">
        <f>E5*F5</f>
        <v>8000</v>
      </c>
      <c r="I5" s="10"/>
    </row>
    <row r="6" spans="1:9" ht="36" customHeight="1">
      <c r="A6" s="18"/>
      <c r="B6" s="18"/>
      <c r="C6" s="3" t="s">
        <v>16</v>
      </c>
      <c r="D6" s="4" t="s">
        <v>17</v>
      </c>
      <c r="E6" s="2">
        <v>1800</v>
      </c>
      <c r="F6" s="2">
        <v>20</v>
      </c>
      <c r="G6" s="2" t="s">
        <v>15</v>
      </c>
      <c r="H6" s="5">
        <f>E6*F6</f>
        <v>36000</v>
      </c>
      <c r="I6" s="10"/>
    </row>
    <row r="7" spans="1:9" ht="39" customHeight="1">
      <c r="A7" s="18"/>
      <c r="B7" s="10" t="s">
        <v>18</v>
      </c>
      <c r="C7" s="18" t="s">
        <v>19</v>
      </c>
      <c r="D7" s="4" t="s">
        <v>20</v>
      </c>
      <c r="E7" s="22">
        <v>3000</v>
      </c>
      <c r="F7" s="22">
        <v>2</v>
      </c>
      <c r="G7" s="22" t="s">
        <v>21</v>
      </c>
      <c r="H7" s="10">
        <f>E7*F7</f>
        <v>6000</v>
      </c>
      <c r="I7" s="24">
        <v>6000</v>
      </c>
    </row>
    <row r="8" spans="1:9" ht="20.100000000000001" customHeight="1">
      <c r="A8" s="18"/>
      <c r="B8" s="10"/>
      <c r="C8" s="18"/>
      <c r="D8" s="4" t="s">
        <v>22</v>
      </c>
      <c r="E8" s="23"/>
      <c r="F8" s="23"/>
      <c r="G8" s="23"/>
      <c r="H8" s="10"/>
      <c r="I8" s="25"/>
    </row>
    <row r="9" spans="1:9" ht="23.1" customHeight="1">
      <c r="A9" s="18"/>
      <c r="B9" s="10"/>
      <c r="C9" s="18"/>
      <c r="D9" s="4" t="s">
        <v>23</v>
      </c>
      <c r="E9" s="23"/>
      <c r="F9" s="23"/>
      <c r="G9" s="23"/>
      <c r="H9" s="10"/>
      <c r="I9" s="25"/>
    </row>
    <row r="10" spans="1:9" ht="48" customHeight="1">
      <c r="A10" s="18"/>
      <c r="B10" s="10"/>
      <c r="C10" s="3" t="s">
        <v>18</v>
      </c>
      <c r="D10" s="4" t="s">
        <v>24</v>
      </c>
      <c r="E10" s="10" t="s">
        <v>25</v>
      </c>
      <c r="F10" s="10"/>
      <c r="G10" s="10"/>
      <c r="H10" s="10"/>
      <c r="I10" s="10"/>
    </row>
    <row r="11" spans="1:9" ht="48" customHeight="1">
      <c r="A11" s="19" t="s">
        <v>26</v>
      </c>
      <c r="B11" s="6" t="s">
        <v>26</v>
      </c>
      <c r="C11" s="4" t="s">
        <v>27</v>
      </c>
      <c r="D11" s="7" t="s">
        <v>28</v>
      </c>
      <c r="E11" s="2">
        <v>12000</v>
      </c>
      <c r="F11" s="2">
        <v>2</v>
      </c>
      <c r="G11" s="2" t="s">
        <v>29</v>
      </c>
      <c r="H11" s="2">
        <v>24000</v>
      </c>
      <c r="I11" s="10">
        <v>24000</v>
      </c>
    </row>
    <row r="12" spans="1:9" ht="48" customHeight="1">
      <c r="A12" s="19"/>
      <c r="B12" s="18" t="s">
        <v>30</v>
      </c>
      <c r="C12" s="10" t="s">
        <v>31</v>
      </c>
      <c r="D12" s="4" t="s">
        <v>32</v>
      </c>
      <c r="E12" s="10" t="s">
        <v>33</v>
      </c>
      <c r="F12" s="10"/>
      <c r="G12" s="10"/>
      <c r="H12" s="10"/>
      <c r="I12" s="10"/>
    </row>
    <row r="13" spans="1:9" ht="48" customHeight="1">
      <c r="A13" s="19"/>
      <c r="B13" s="18"/>
      <c r="C13" s="10"/>
      <c r="D13" s="7" t="s">
        <v>34</v>
      </c>
      <c r="E13" s="10"/>
      <c r="F13" s="10"/>
      <c r="G13" s="10"/>
      <c r="H13" s="10"/>
      <c r="I13" s="10"/>
    </row>
    <row r="14" spans="1:9" ht="48" customHeight="1">
      <c r="A14" s="19"/>
      <c r="B14" s="18"/>
      <c r="C14" s="10"/>
      <c r="D14" s="2" t="s">
        <v>23</v>
      </c>
      <c r="E14" s="10"/>
      <c r="F14" s="10"/>
      <c r="G14" s="10"/>
      <c r="H14" s="10"/>
      <c r="I14" s="10"/>
    </row>
    <row r="15" spans="1:9" ht="48" customHeight="1">
      <c r="A15" s="14" t="s">
        <v>35</v>
      </c>
      <c r="B15" s="15"/>
      <c r="C15" s="15"/>
      <c r="D15" s="16"/>
      <c r="E15" s="2">
        <v>4500</v>
      </c>
      <c r="F15" s="2">
        <v>4</v>
      </c>
      <c r="G15" s="2" t="s">
        <v>10</v>
      </c>
      <c r="H15" s="2">
        <f>E15*F15</f>
        <v>18000</v>
      </c>
      <c r="I15" s="2">
        <f>H15</f>
        <v>18000</v>
      </c>
    </row>
    <row r="16" spans="1:9" ht="16.5" customHeight="1">
      <c r="A16" s="10" t="s">
        <v>36</v>
      </c>
      <c r="B16" s="10"/>
      <c r="C16" s="10"/>
      <c r="D16" s="10"/>
      <c r="E16" s="10"/>
      <c r="F16" s="10"/>
      <c r="G16" s="10"/>
      <c r="H16" s="10"/>
      <c r="I16" s="9">
        <f>I3+I7+I11+I15</f>
        <v>130000</v>
      </c>
    </row>
    <row r="17" spans="1:9" ht="16.5" customHeight="1">
      <c r="A17" s="10" t="s">
        <v>37</v>
      </c>
      <c r="B17" s="10"/>
      <c r="C17" s="10"/>
      <c r="D17" s="10"/>
      <c r="E17" s="10"/>
      <c r="F17" s="10"/>
      <c r="G17" s="10"/>
      <c r="H17" s="10"/>
      <c r="I17" s="9">
        <f>I16*0.2</f>
        <v>26000</v>
      </c>
    </row>
    <row r="18" spans="1:9" ht="16.5" customHeight="1">
      <c r="A18" s="10" t="s">
        <v>38</v>
      </c>
      <c r="B18" s="10"/>
      <c r="C18" s="10"/>
      <c r="D18" s="10"/>
      <c r="E18" s="10"/>
      <c r="F18" s="10"/>
      <c r="G18" s="10"/>
      <c r="H18" s="10"/>
      <c r="I18" s="9">
        <f>(I16+I17)*0.06</f>
        <v>9360</v>
      </c>
    </row>
    <row r="19" spans="1:9" ht="16.5" customHeight="1">
      <c r="A19" s="10" t="s">
        <v>39</v>
      </c>
      <c r="B19" s="10"/>
      <c r="C19" s="10"/>
      <c r="D19" s="10"/>
      <c r="E19" s="10"/>
      <c r="F19" s="10"/>
      <c r="G19" s="10"/>
      <c r="H19" s="10"/>
      <c r="I19" s="9">
        <f>I16+I18+I17</f>
        <v>165360</v>
      </c>
    </row>
    <row r="20" spans="1:9" ht="16.5" customHeight="1">
      <c r="A20" s="10" t="s">
        <v>40</v>
      </c>
      <c r="B20" s="10"/>
      <c r="C20" s="10"/>
      <c r="D20" s="10"/>
      <c r="E20" s="10"/>
      <c r="F20" s="10"/>
      <c r="G20" s="10"/>
      <c r="H20" s="10"/>
      <c r="I20" s="8">
        <f>I19*0.7</f>
        <v>115751.99999999999</v>
      </c>
    </row>
    <row r="22" spans="1:9" ht="16.5" customHeight="1">
      <c r="A22" s="17"/>
      <c r="B22" s="17"/>
      <c r="C22" s="17"/>
      <c r="D22" s="17"/>
      <c r="E22" s="17"/>
      <c r="F22" s="17"/>
      <c r="G22" s="17"/>
      <c r="H22" s="17"/>
      <c r="I22" s="17"/>
    </row>
  </sheetData>
  <mergeCells count="30">
    <mergeCell ref="I11:I14"/>
    <mergeCell ref="E12:H14"/>
    <mergeCell ref="G1:G2"/>
    <mergeCell ref="G7:G9"/>
    <mergeCell ref="H1:H2"/>
    <mergeCell ref="H7:H9"/>
    <mergeCell ref="I1:I2"/>
    <mergeCell ref="I3:I6"/>
    <mergeCell ref="I7:I9"/>
    <mergeCell ref="A17:H17"/>
    <mergeCell ref="A18:H18"/>
    <mergeCell ref="A19:H19"/>
    <mergeCell ref="A20:H20"/>
    <mergeCell ref="A22:I22"/>
    <mergeCell ref="A1:D1"/>
    <mergeCell ref="A2:D2"/>
    <mergeCell ref="E10:I10"/>
    <mergeCell ref="A15:D15"/>
    <mergeCell ref="A16:H16"/>
    <mergeCell ref="A3:A10"/>
    <mergeCell ref="A11:A14"/>
    <mergeCell ref="B3:B6"/>
    <mergeCell ref="B7:B10"/>
    <mergeCell ref="B12:B14"/>
    <mergeCell ref="C7:C9"/>
    <mergeCell ref="C12:C14"/>
    <mergeCell ref="E1:E2"/>
    <mergeCell ref="E7:E9"/>
    <mergeCell ref="F1:F2"/>
    <mergeCell ref="F7:F9"/>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一个月的报价</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UBSS066 翟娟娟 Melitta Zhai</cp:lastModifiedBy>
  <dcterms:created xsi:type="dcterms:W3CDTF">2015-06-05T18:17:00Z</dcterms:created>
  <dcterms:modified xsi:type="dcterms:W3CDTF">2020-09-03T07:10:40Z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