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13_ncr:1_{D1DA9750-AAB0-4359-869D-AC1C7CD7A913}" xr6:coauthVersionLast="47" xr6:coauthVersionMax="47" xr10:uidLastSave="{00000000-0000-0000-0000-000000000000}"/>
  <bookViews>
    <workbookView xWindow="0" yWindow="0" windowWidth="18490" windowHeight="14150" xr2:uid="{00000000-000D-0000-FFFF-FFFF00000000}"/>
  </bookViews>
  <sheets>
    <sheet name="Total balance" sheetId="7" r:id="rId1"/>
  </sheets>
  <definedNames>
    <definedName name="_xlnm.Print_Area" localSheetId="0">'Total balance'!$B$1:$J$36</definedName>
  </definedNames>
  <calcPr calcId="191029"/>
</workbook>
</file>

<file path=xl/calcChain.xml><?xml version="1.0" encoding="utf-8"?>
<calcChain xmlns="http://schemas.openxmlformats.org/spreadsheetml/2006/main">
  <c r="J28" i="7" l="1"/>
  <c r="J27" i="7"/>
  <c r="J24" i="7"/>
  <c r="J23" i="7"/>
  <c r="J22" i="7" l="1"/>
  <c r="J21" i="7"/>
  <c r="J20" i="7"/>
  <c r="J19" i="7"/>
  <c r="J18" i="7"/>
  <c r="J25" i="7" l="1"/>
  <c r="J26" i="7" s="1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<sst xmlns="http://schemas.openxmlformats.org/spreadsheetml/2006/main" count="49" uniqueCount="47">
  <si>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</si>
  <si>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</si>
  <si>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</si>
  <si>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</si>
  <si>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</si>
  <si>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</si>
  <si>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</si>
  <si>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</si>
  <si>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</si>
  <si>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</si>
  <si>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</si>
  <si>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</si>
  <si>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</si>
  <si>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</si>
  <si>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</si>
  <si>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</si>
  <si>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</si>
  <si>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</si>
  <si>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</si>
  <si>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</si>
  <si>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</si>
  <si>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</si>
  <si>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</si>
  <si>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</si>
  <si>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</si>
  <si>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</si>
  <si>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</si>
  <si>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</si>
  <si>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</si>
  <si>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</si>
  <si>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</si>
  <si>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</si>
  <si>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</si>
  <si>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</si>
  <si>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</si>
  <si>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</si>
  <si>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</si>
  <si>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</si>
  <si>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</si>
  <si>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</si>
  <si>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</si>
  <si>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</si>
  <si>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</si>
  <si>
    <t xml:space="preserve"> Total balance</t>
    <phoneticPr fontId="19" type="noConversion"/>
  </si>
  <si>
    <t>美化按2套收费</t>
    <phoneticPr fontId="19" type="noConversion"/>
  </si>
  <si>
    <t>2023/5/5-2023/9/20</t>
    <phoneticPr fontId="19" type="noConversion"/>
  </si>
  <si>
    <t>ADV结算含税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</si>
</sst>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3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39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43" fontId="8" fillId="3" borderId="49" xfId="1" applyFont="1" applyFill="1" applyBorder="1" applyAlignment="1">
      <alignment horizontal="center" vertical="center"/>
    </xf>
    <xf numFmtId="43" fontId="8" fillId="3" borderId="50" xfId="1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3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4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2" xfId="3" applyFont="1" applyBorder="1" applyAlignment="1">
      <alignment horizontal="left" vertical="top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48" xfId="3" applyFont="1" applyFill="1" applyBorder="1" applyAlignment="1">
      <alignment horizontal="right" vertical="center" wrapText="1"/>
    </xf>
    <xf numFmtId="0" fontId="8" fillId="3" borderId="25" xfId="3" applyFont="1" applyFill="1" applyBorder="1" applyAlignment="1">
      <alignment horizontal="right" vertical="center" wrapText="1"/>
    </xf>
    <xf numFmtId="0" fontId="8" fillId="3" borderId="49" xfId="3" applyFont="1" applyFill="1" applyBorder="1" applyAlignment="1">
      <alignment horizontal="right" vertical="center" wrapText="1"/>
    </xf>
    <xf numFmtId="176" fontId="11" fillId="0" borderId="42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3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6" xfId="3" applyFont="1" applyFill="1" applyBorder="1" applyAlignment="1">
      <alignment horizontal="center" vertical="center"/>
    </xf>
    <xf numFmtId="0" fontId="10" fillId="3" borderId="37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4" xfId="3" applyNumberFormat="1" applyFont="1" applyBorder="1" applyAlignment="1">
      <alignment horizontal="left" vertical="top" wrapText="1"/>
    </xf>
    <xf numFmtId="176" fontId="20" fillId="0" borderId="45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0" fillId="0" borderId="41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 wrapText="1"/>
    </xf>
  </cellXfs>
  <cellStyles count="7">
    <cellStyle name="0,0_x000a__x000a_NA_x000a__x000a_" xfId="4" xr:uid="{00000000-0005-0000-0000-000032000000}"/>
    <cellStyle name="0,0_x000d__x000a_NA_x000d__x000a_" xfId="3" xr:uid="{00000000-0005-0000-0000-000014000000}"/>
    <cellStyle name="常规" xfId="0" builtinId="0"/>
    <cellStyle name="常规 2" xfId="5" xr:uid="{00000000-0005-0000-0000-000033000000}"/>
    <cellStyle name="常规_Sheet1" xfId="6" xr:uid="{00000000-0005-0000-0000-000034000000}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Y36"/>
  <sheetViews>
    <sheetView showGridLines="0" tabSelected="1" topLeftCell="A10" zoomScale="70" zoomScaleNormal="70" workbookViewId="0">
      <selection activeCell="K34" sqref="K34"/>
    </sheetView>
  </sheetViews>
  <sheetFormatPr defaultColWidth="8.81640625" defaultRowHeight="16.5" x14ac:dyDescent="0.25"/>
  <cols>
    <col min="1" max="1" width="5" style="1" customWidth="1"/>
    <col min="2" max="2" width="13.08984375" style="1" customWidth="1"/>
    <col min="3" max="3" width="14.08984375" style="1" bestFit="1" customWidth="1"/>
    <col min="4" max="5" width="13.81640625" style="1" customWidth="1"/>
    <col min="6" max="6" width="16.1796875" style="2" customWidth="1"/>
    <col min="7" max="7" width="17.81640625" style="1" customWidth="1"/>
    <col min="8" max="8" width="7.81640625" style="2" customWidth="1"/>
    <col min="9" max="9" width="8.36328125" style="2" customWidth="1"/>
    <col min="10" max="10" width="20" style="2" customWidth="1"/>
    <col min="11" max="11" width="55.08984375" style="1" customWidth="1"/>
    <col min="12" max="12" width="14.08984375" style="3" customWidth="1"/>
    <col min="13" max="13" width="18.81640625" style="4" customWidth="1"/>
    <col min="14" max="14" width="8.81640625" style="4" customWidth="1"/>
    <col min="15" max="25" width="8.81640625" style="4"/>
    <col min="26" max="16384" width="8.81640625" style="1"/>
  </cols>
  <sheetData>
    <row r="1" spans="2:14" ht="30" customHeight="1" x14ac:dyDescent="0.2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4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x14ac:dyDescent="0.4">
      <c r="B3" s="7"/>
      <c r="C3" s="7"/>
      <c r="D3" s="7"/>
      <c r="E3" s="7"/>
      <c r="F3" s="8"/>
      <c r="G3" s="7"/>
      <c r="H3" s="8"/>
      <c r="I3" s="10" t="s">
        <v>1</v>
      </c>
      <c r="J3" s="75" t="s">
        <v>30</v>
      </c>
      <c r="K3" s="75"/>
    </row>
    <row r="4" spans="2:14" ht="27" customHeight="1" x14ac:dyDescent="0.25">
      <c r="B4" s="9"/>
      <c r="C4" s="9"/>
      <c r="D4" s="9"/>
      <c r="E4" s="9"/>
      <c r="F4" s="10"/>
      <c r="G4" s="11"/>
      <c r="H4" s="10"/>
      <c r="I4" s="10" t="s">
        <v>2</v>
      </c>
      <c r="J4" s="76" t="s">
        <v>45</v>
      </c>
      <c r="K4" s="76"/>
    </row>
    <row r="5" spans="2:14" ht="13.5" customHeight="1" x14ac:dyDescent="0.2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25">
      <c r="B6" s="12"/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25">
      <c r="B7" s="16"/>
      <c r="C7" s="16"/>
      <c r="D7" s="17"/>
      <c r="E7" s="12"/>
      <c r="F7" s="13"/>
      <c r="G7" s="14"/>
      <c r="H7" s="15"/>
    </row>
    <row r="8" spans="2:14" ht="17.25" customHeight="1" x14ac:dyDescent="0.4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25">
      <c r="B9" s="77" t="s">
        <v>43</v>
      </c>
      <c r="C9" s="77"/>
      <c r="D9" s="77"/>
      <c r="E9" s="77"/>
      <c r="F9" s="77"/>
      <c r="G9" s="77"/>
      <c r="H9" s="77"/>
      <c r="I9" s="77"/>
      <c r="J9" s="77"/>
      <c r="K9" s="77"/>
    </row>
    <row r="10" spans="2:14" ht="7.5" customHeight="1" thickBot="1" x14ac:dyDescent="0.3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25">
      <c r="B11" s="21" t="s">
        <v>3</v>
      </c>
      <c r="C11" s="78" t="s">
        <v>31</v>
      </c>
      <c r="D11" s="79"/>
      <c r="E11" s="79"/>
      <c r="F11" s="80"/>
      <c r="G11" s="22" t="s">
        <v>4</v>
      </c>
      <c r="H11" s="81"/>
      <c r="I11" s="82"/>
      <c r="J11" s="82"/>
      <c r="K11" s="83"/>
      <c r="N11" s="3"/>
    </row>
    <row r="12" spans="2:14" ht="17.25" customHeight="1" x14ac:dyDescent="0.25">
      <c r="B12" s="23" t="s">
        <v>5</v>
      </c>
      <c r="C12" s="24"/>
      <c r="D12" s="24"/>
      <c r="E12" s="24"/>
      <c r="F12" s="25"/>
      <c r="G12" s="63" t="s">
        <v>6</v>
      </c>
      <c r="H12" s="64"/>
      <c r="I12" s="64"/>
      <c r="J12" s="64"/>
      <c r="K12" s="65"/>
    </row>
    <row r="13" spans="2:14" ht="17.25" customHeight="1" x14ac:dyDescent="0.25">
      <c r="B13" s="66"/>
      <c r="C13" s="67"/>
      <c r="D13" s="67"/>
      <c r="E13" s="67"/>
      <c r="F13" s="67"/>
      <c r="G13" s="67"/>
      <c r="H13" s="67"/>
      <c r="I13" s="67"/>
      <c r="J13" s="67"/>
      <c r="K13" s="68"/>
    </row>
    <row r="14" spans="2:14" ht="17.25" customHeight="1" x14ac:dyDescent="0.25">
      <c r="B14" s="23" t="s">
        <v>7</v>
      </c>
      <c r="C14" s="24" t="s">
        <v>8</v>
      </c>
      <c r="D14" s="64"/>
      <c r="E14" s="64"/>
      <c r="F14" s="69"/>
      <c r="G14" s="26" t="s">
        <v>9</v>
      </c>
      <c r="H14" s="27" t="s">
        <v>10</v>
      </c>
      <c r="I14" s="27"/>
      <c r="J14" s="27"/>
      <c r="K14" s="33"/>
    </row>
    <row r="15" spans="2:14" ht="17.25" customHeight="1" thickBot="1" x14ac:dyDescent="0.3">
      <c r="B15" s="28" t="s">
        <v>11</v>
      </c>
      <c r="C15" s="29">
        <v>13764650769</v>
      </c>
      <c r="D15" s="70"/>
      <c r="E15" s="70"/>
      <c r="F15" s="71"/>
      <c r="G15" s="72" t="s">
        <v>12</v>
      </c>
      <c r="H15" s="73"/>
      <c r="I15" s="73"/>
      <c r="J15" s="73"/>
      <c r="K15" s="74"/>
    </row>
    <row r="16" spans="2:14" ht="13.5" customHeight="1" thickTop="1" x14ac:dyDescent="0.25">
      <c r="B16" s="99" t="s">
        <v>13</v>
      </c>
      <c r="C16" s="100"/>
      <c r="D16" s="100" t="s">
        <v>14</v>
      </c>
      <c r="E16" s="105"/>
      <c r="F16" s="86" t="s">
        <v>15</v>
      </c>
      <c r="G16" s="87"/>
      <c r="H16" s="87"/>
      <c r="I16" s="88"/>
      <c r="J16" s="34" t="s">
        <v>16</v>
      </c>
      <c r="K16" s="103" t="s">
        <v>17</v>
      </c>
    </row>
    <row r="17" spans="2:12" ht="13.5" customHeight="1" thickBot="1" x14ac:dyDescent="0.3">
      <c r="B17" s="101"/>
      <c r="C17" s="102"/>
      <c r="D17" s="102"/>
      <c r="E17" s="106"/>
      <c r="F17" s="30" t="s">
        <v>18</v>
      </c>
      <c r="G17" s="30" t="s">
        <v>19</v>
      </c>
      <c r="H17" s="31" t="s">
        <v>20</v>
      </c>
      <c r="I17" s="31" t="s">
        <v>21</v>
      </c>
      <c r="J17" s="31" t="s">
        <v>22</v>
      </c>
      <c r="K17" s="104"/>
    </row>
    <row r="18" spans="2:12" ht="35" customHeight="1" x14ac:dyDescent="0.25">
      <c r="B18" s="111" t="s">
        <v>38</v>
      </c>
      <c r="C18" s="112"/>
      <c r="D18" s="95" t="s">
        <v>41</v>
      </c>
      <c r="E18" s="96"/>
      <c r="F18" s="53" t="s">
        <v>32</v>
      </c>
      <c r="G18" s="54">
        <v>700</v>
      </c>
      <c r="H18" s="55">
        <v>1</v>
      </c>
      <c r="I18" s="55">
        <v>1</v>
      </c>
      <c r="J18" s="56">
        <f t="shared" ref="J18:J24" si="0">G18*H18*I18</f>
        <v>700</v>
      </c>
      <c r="K18" s="117" t="s">
        <v>42</v>
      </c>
    </row>
    <row r="19" spans="2:12" ht="35" customHeight="1" x14ac:dyDescent="0.25">
      <c r="B19" s="113"/>
      <c r="C19" s="114"/>
      <c r="D19" s="97"/>
      <c r="E19" s="98"/>
      <c r="F19" s="53" t="s">
        <v>33</v>
      </c>
      <c r="G19" s="54">
        <v>420</v>
      </c>
      <c r="H19" s="55">
        <v>1</v>
      </c>
      <c r="I19" s="55">
        <v>2</v>
      </c>
      <c r="J19" s="56">
        <f t="shared" si="0"/>
        <v>840</v>
      </c>
      <c r="K19" s="118"/>
    </row>
    <row r="20" spans="2:12" ht="35" customHeight="1" x14ac:dyDescent="0.25">
      <c r="B20" s="113"/>
      <c r="C20" s="114"/>
      <c r="D20" s="97"/>
      <c r="E20" s="98"/>
      <c r="F20" s="53" t="s">
        <v>35</v>
      </c>
      <c r="G20" s="54">
        <v>1000</v>
      </c>
      <c r="H20" s="55">
        <v>3</v>
      </c>
      <c r="I20" s="55">
        <v>9</v>
      </c>
      <c r="J20" s="56">
        <f t="shared" si="0"/>
        <v>27000</v>
      </c>
      <c r="K20" s="118"/>
    </row>
    <row r="21" spans="2:12" ht="35" customHeight="1" x14ac:dyDescent="0.25">
      <c r="B21" s="113"/>
      <c r="C21" s="114"/>
      <c r="D21" s="97"/>
      <c r="E21" s="98"/>
      <c r="F21" s="53" t="s">
        <v>36</v>
      </c>
      <c r="G21" s="54">
        <v>700</v>
      </c>
      <c r="H21" s="55">
        <v>3</v>
      </c>
      <c r="I21" s="55">
        <v>9</v>
      </c>
      <c r="J21" s="56">
        <f t="shared" si="0"/>
        <v>18900</v>
      </c>
      <c r="K21" s="118"/>
    </row>
    <row r="22" spans="2:12" ht="35" customHeight="1" x14ac:dyDescent="0.25">
      <c r="B22" s="113"/>
      <c r="C22" s="114"/>
      <c r="D22" s="97"/>
      <c r="E22" s="98"/>
      <c r="F22" s="53" t="s">
        <v>37</v>
      </c>
      <c r="G22" s="54">
        <v>330</v>
      </c>
      <c r="H22" s="55">
        <v>3</v>
      </c>
      <c r="I22" s="55">
        <v>12</v>
      </c>
      <c r="J22" s="56">
        <f t="shared" si="0"/>
        <v>11880</v>
      </c>
      <c r="K22" s="119"/>
    </row>
    <row r="23" spans="2:12" ht="35" customHeight="1" x14ac:dyDescent="0.25">
      <c r="B23" s="113"/>
      <c r="C23" s="114"/>
      <c r="D23" s="107" t="s">
        <v>40</v>
      </c>
      <c r="E23" s="108"/>
      <c r="F23" s="57" t="s">
        <v>39</v>
      </c>
      <c r="G23" s="54">
        <v>800</v>
      </c>
      <c r="H23" s="55">
        <v>2</v>
      </c>
      <c r="I23" s="55">
        <v>6</v>
      </c>
      <c r="J23" s="56">
        <f t="shared" si="0"/>
        <v>9600</v>
      </c>
      <c r="K23" s="118" t="s">
        <v>44</v>
      </c>
    </row>
    <row r="24" spans="2:12" ht="47.25" customHeight="1" x14ac:dyDescent="0.25">
      <c r="B24" s="115"/>
      <c r="C24" s="116"/>
      <c r="D24" s="109"/>
      <c r="E24" s="110"/>
      <c r="F24" s="57" t="s">
        <v>34</v>
      </c>
      <c r="G24" s="54">
        <v>300</v>
      </c>
      <c r="H24" s="55">
        <v>2</v>
      </c>
      <c r="I24" s="55">
        <v>18</v>
      </c>
      <c r="J24" s="56">
        <f t="shared" si="0"/>
        <v>10800</v>
      </c>
      <c r="K24" s="119"/>
    </row>
    <row r="25" spans="2:12" ht="16.5" customHeight="1" x14ac:dyDescent="0.25">
      <c r="B25" s="89" t="s">
        <v>23</v>
      </c>
      <c r="C25" s="90"/>
      <c r="D25" s="90"/>
      <c r="E25" s="90"/>
      <c r="F25" s="90"/>
      <c r="G25" s="90"/>
      <c r="H25" s="90"/>
      <c r="I25" s="91"/>
      <c r="J25" s="35">
        <f>SUM(J18:J24)</f>
        <v>79720</v>
      </c>
      <c r="K25" s="36"/>
      <c r="L25" s="37"/>
    </row>
    <row r="26" spans="2:12" x14ac:dyDescent="0.25">
      <c r="B26" s="60" t="s">
        <v>24</v>
      </c>
      <c r="C26" s="61"/>
      <c r="D26" s="62"/>
      <c r="E26" s="62"/>
      <c r="F26" s="62"/>
      <c r="G26" s="62"/>
      <c r="H26" s="62"/>
      <c r="I26" s="62"/>
      <c r="J26" s="38">
        <f>J25*0.06</f>
        <v>4783.2</v>
      </c>
      <c r="K26" s="39"/>
    </row>
    <row r="27" spans="2:12" x14ac:dyDescent="0.25">
      <c r="B27" s="60" t="s">
        <v>25</v>
      </c>
      <c r="C27" s="61"/>
      <c r="D27" s="62"/>
      <c r="E27" s="62"/>
      <c r="F27" s="62"/>
      <c r="G27" s="62"/>
      <c r="H27" s="62"/>
      <c r="I27" s="62"/>
      <c r="J27" s="38">
        <f>J25+J26</f>
        <v>84503.2</v>
      </c>
      <c r="K27" s="39"/>
    </row>
    <row r="28" spans="2:12" ht="17" thickBot="1" x14ac:dyDescent="0.3">
      <c r="B28" s="92" t="s">
        <v>46</v>
      </c>
      <c r="C28" s="93"/>
      <c r="D28" s="94"/>
      <c r="E28" s="94"/>
      <c r="F28" s="94"/>
      <c r="G28" s="94"/>
      <c r="H28" s="94"/>
      <c r="I28" s="94"/>
      <c r="J28" s="58">
        <f>J27*(1-16.78%)</f>
        <v>70323.563040000008</v>
      </c>
      <c r="K28" s="59"/>
    </row>
    <row r="29" spans="2:12" ht="16.5" customHeight="1" x14ac:dyDescent="0.25">
      <c r="B29" s="40"/>
      <c r="C29" s="40"/>
      <c r="D29" s="40"/>
      <c r="E29" s="40"/>
      <c r="F29" s="41"/>
      <c r="G29" s="42"/>
      <c r="H29" s="41"/>
      <c r="I29" s="41"/>
      <c r="J29" s="41"/>
    </row>
    <row r="30" spans="2:12" ht="16.5" customHeight="1" x14ac:dyDescent="0.4">
      <c r="B30" s="43" t="s">
        <v>26</v>
      </c>
      <c r="C30" s="44"/>
      <c r="D30" s="43"/>
      <c r="E30" s="45"/>
      <c r="G30" s="84" t="s">
        <v>27</v>
      </c>
      <c r="H30" s="84"/>
      <c r="I30" s="51"/>
      <c r="J30" s="51"/>
      <c r="K30" s="52"/>
    </row>
    <row r="31" spans="2:12" ht="16.5" customHeight="1" x14ac:dyDescent="0.4">
      <c r="B31" s="43" t="s">
        <v>28</v>
      </c>
      <c r="C31" s="46"/>
      <c r="D31" s="43"/>
      <c r="E31" s="47"/>
      <c r="G31" s="84" t="s">
        <v>28</v>
      </c>
      <c r="H31" s="84"/>
      <c r="I31" s="51"/>
      <c r="J31" s="51"/>
      <c r="K31" s="52"/>
    </row>
    <row r="32" spans="2:12" ht="16.5" customHeight="1" x14ac:dyDescent="0.4">
      <c r="B32" s="43" t="s">
        <v>29</v>
      </c>
      <c r="C32" s="46"/>
      <c r="D32" s="43"/>
      <c r="E32" s="48"/>
      <c r="G32" s="84" t="s">
        <v>29</v>
      </c>
      <c r="H32" s="84"/>
      <c r="I32" s="51"/>
      <c r="J32" s="51"/>
      <c r="K32" s="52"/>
    </row>
    <row r="35" spans="2:11" x14ac:dyDescent="0.25"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2:11" x14ac:dyDescent="0.25">
      <c r="B36" s="49"/>
      <c r="C36" s="49"/>
      <c r="D36" s="49"/>
      <c r="E36" s="49"/>
      <c r="F36" s="49"/>
      <c r="G36" s="50"/>
      <c r="H36" s="49"/>
      <c r="I36" s="49"/>
      <c r="J36" s="49"/>
    </row>
  </sheetData>
  <mergeCells count="27">
    <mergeCell ref="G31:H31"/>
    <mergeCell ref="G32:H32"/>
    <mergeCell ref="B35:K35"/>
    <mergeCell ref="F16:I16"/>
    <mergeCell ref="B25:I25"/>
    <mergeCell ref="B26:I26"/>
    <mergeCell ref="B28:I28"/>
    <mergeCell ref="G30:H30"/>
    <mergeCell ref="D18:E22"/>
    <mergeCell ref="B16:C17"/>
    <mergeCell ref="K16:K17"/>
    <mergeCell ref="D16:E17"/>
    <mergeCell ref="D23:E24"/>
    <mergeCell ref="B18:C24"/>
    <mergeCell ref="K18:K22"/>
    <mergeCell ref="K23:K24"/>
    <mergeCell ref="J3:K3"/>
    <mergeCell ref="J4:K4"/>
    <mergeCell ref="B9:K9"/>
    <mergeCell ref="C11:F11"/>
    <mergeCell ref="H11:K11"/>
    <mergeCell ref="B27:I27"/>
    <mergeCell ref="G12:K12"/>
    <mergeCell ref="B13:K13"/>
    <mergeCell ref="D14:F14"/>
    <mergeCell ref="D15:F15"/>
    <mergeCell ref="G15:K15"/>
  </mergeCells>
  <phoneticPr fontId="19" type="noConversion"/>
  <printOptions horizontalCentered="1"/>
  <pageMargins left="0.196850393700787" right="0.196850393700787" top="0.39370078740157499" bottom="0.39370078740157499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balance</vt:lpstr>
      <vt:lpstr>'Total balance'!Print_Area</vt:lpstr>
    </vt:vector>
  </TitlesOfParts>
  <Company>HP-HZ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wenqing tian</cp:lastModifiedBy>
  <cp:lastPrinted>2016-04-28T03:22:00Z</cp:lastPrinted>
  <dcterms:created xsi:type="dcterms:W3CDTF">2008-07-28T03:59:00Z</dcterms:created>
  <dcterms:modified xsi:type="dcterms:W3CDTF">2023-10-16T07:02:20Z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