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filterPrivacy="1" defaultThemeVersion="124226"/>
  <xr:revisionPtr revIDLastSave="0" documentId="13_ncr:1_{0268DDC6-CE32-4A5F-94A8-5AFE096D2A5F}" xr6:coauthVersionLast="45" xr6:coauthVersionMax="45" xr10:uidLastSave="{00000000-0000-0000-0000-000000000000}"/>
  <bookViews>
    <workbookView xWindow="-110" yWindow="-110" windowWidth="19420" windowHeight="10560" xr2:uid="{00000000-000D-0000-FFFF-FFFF00000000}"/>
  </bookViews>
  <sheets>
    <sheet name="浙江肺癌筛查新闻发布会媒体邀约执行结算" sheetId="2" r:id="rId1"/>
    <sheet name="媒体list" sheetId="5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2" l="1"/>
  <c r="F8" i="2" l="1"/>
  <c r="F14" i="2"/>
  <c r="F6" i="2" l="1"/>
  <c r="F7" i="2"/>
  <c r="F9" i="2"/>
  <c r="F10" i="2"/>
  <c r="F11" i="2"/>
  <c r="F12" i="2"/>
  <c r="F15" i="2"/>
  <c r="F16" i="2"/>
  <c r="F17" i="2"/>
  <c r="F18" i="2"/>
  <c r="F21" i="2" l="1"/>
  <c r="F22" i="2" s="1"/>
  <c r="F23" i="2" l="1"/>
</calcChain>
</file>

<file path=xl/sharedStrings.xml><?xml version="1.0" encoding="utf-8"?>
<sst xmlns="http://schemas.openxmlformats.org/spreadsheetml/2006/main" count="73" uniqueCount="53">
  <si>
    <t>税点</t>
    <phoneticPr fontId="2" type="noConversion"/>
  </si>
  <si>
    <t>时</t>
  </si>
  <si>
    <t>结案报告制作</t>
  </si>
  <si>
    <t>报告内容定制以及报告策划EXCEL/PPT</t>
  </si>
  <si>
    <t>次</t>
  </si>
  <si>
    <t>——</t>
  </si>
  <si>
    <t>报告详细内容资料整理/媒体公关报告</t>
  </si>
  <si>
    <t>内容</t>
    <rPh sb="0" eb="1">
      <t>nei rong</t>
    </rPh>
    <phoneticPr fontId="2" type="noConversion"/>
  </si>
  <si>
    <t>细节</t>
  </si>
  <si>
    <t>单位</t>
    <rPh sb="0" eb="1">
      <t>dan wei</t>
    </rPh>
    <phoneticPr fontId="2" type="noConversion"/>
  </si>
  <si>
    <t>数量</t>
    <rPh sb="0" eb="1">
      <t>shu l</t>
    </rPh>
    <phoneticPr fontId="2" type="noConversion"/>
  </si>
  <si>
    <t>单价</t>
  </si>
  <si>
    <t>Total（RMB）</t>
    <rPh sb="0" eb="1">
      <t>zong jia</t>
    </rPh>
    <phoneticPr fontId="2" type="noConversion"/>
  </si>
  <si>
    <t>预估KPI</t>
    <rPh sb="0" eb="1">
      <t>zong jia</t>
    </rPh>
    <phoneticPr fontId="2" type="noConversion"/>
  </si>
  <si>
    <t>了解活动信息，资料、时间、地点、梳理相关媒体资源需求</t>
    <phoneticPr fontId="2" type="noConversion"/>
  </si>
  <si>
    <t>深度沟通及跟进，确定专访群访及到场相关媒体及落实</t>
    <phoneticPr fontId="2" type="noConversion"/>
  </si>
  <si>
    <t>稿件发布执行细节问题的反馈及沟通</t>
    <phoneticPr fontId="2" type="noConversion"/>
  </si>
  <si>
    <t>发布会后的媒体收尾及安排工作</t>
    <phoneticPr fontId="2" type="noConversion"/>
  </si>
  <si>
    <t>合计</t>
    <phoneticPr fontId="2" type="noConversion"/>
  </si>
  <si>
    <t>探讨媒体邀约方向及沟通落实细节</t>
    <phoneticPr fontId="2" type="noConversion"/>
  </si>
  <si>
    <t>梳理媒体脉络及媒体关系，整理相关媒体信息</t>
    <phoneticPr fontId="2" type="noConversion"/>
  </si>
  <si>
    <t>初步接洽筛选的媒体，并进行探讨沟通，</t>
    <phoneticPr fontId="2" type="noConversion"/>
  </si>
  <si>
    <t>发布会现场签到及沟通跟进采访需求、采访安排和落实跟进</t>
    <phoneticPr fontId="2" type="noConversion"/>
  </si>
  <si>
    <t>发车仪式前准备检查和沟通、现场媒体采访意外补救方案构思准备</t>
    <phoneticPr fontId="2" type="noConversion"/>
  </si>
  <si>
    <t>杭州、绍兴、金华、湖州、嘉兴非到场活动资料梳理采集</t>
    <phoneticPr fontId="2" type="noConversion"/>
  </si>
  <si>
    <t>到场及场外媒体发布上刊及新闻视频发布跟进</t>
    <phoneticPr fontId="2" type="noConversion"/>
  </si>
  <si>
    <r>
      <t>ps:
1、所有邀约媒体都是走的新闻线，所有稿件皆需进行媒体内部及相关部门的进一步审核，审核通过才能发布；
2、</t>
    </r>
    <r>
      <rPr>
        <b/>
        <sz val="8"/>
        <color rgb="FFFF0000"/>
        <rFont val="微软雅黑"/>
        <family val="2"/>
        <charset val="134"/>
      </rPr>
      <t>此份报价仅邀约10家媒体到场</t>
    </r>
    <r>
      <rPr>
        <sz val="8"/>
        <color theme="1"/>
        <rFont val="微软雅黑"/>
        <family val="2"/>
        <charset val="134"/>
      </rPr>
      <t>，如若需要调换其它贵司提供的媒体名单，需提前沟通，我方和媒体沟通后才能做出最终邀约报价；
3、本次邀约10家媒体中，含</t>
    </r>
    <r>
      <rPr>
        <b/>
        <sz val="8"/>
        <color rgb="FFFF0000"/>
        <rFont val="微软雅黑"/>
        <family val="2"/>
        <charset val="134"/>
      </rPr>
      <t>1次专访</t>
    </r>
    <r>
      <rPr>
        <sz val="8"/>
        <color theme="1"/>
        <rFont val="微软雅黑"/>
        <family val="2"/>
        <charset val="134"/>
      </rPr>
      <t>即</t>
    </r>
    <r>
      <rPr>
        <b/>
        <sz val="9"/>
        <color rgb="FFFF0000"/>
        <rFont val="微软雅黑"/>
        <family val="2"/>
        <charset val="134"/>
      </rPr>
      <t>3</t>
    </r>
    <r>
      <rPr>
        <b/>
        <sz val="8"/>
        <color rgb="FFFF0000"/>
        <rFont val="微软雅黑"/>
        <family val="2"/>
        <charset val="134"/>
      </rPr>
      <t>家媒体</t>
    </r>
    <r>
      <rPr>
        <sz val="8"/>
        <color theme="1"/>
        <rFont val="微软雅黑"/>
        <family val="2"/>
        <charset val="134"/>
      </rPr>
      <t>采访1位被访人，</t>
    </r>
    <r>
      <rPr>
        <b/>
        <sz val="8"/>
        <color rgb="FFFF0000"/>
        <rFont val="微软雅黑"/>
        <family val="2"/>
        <charset val="134"/>
      </rPr>
      <t>专访媒体含一家电视、一家网络视频及一家网络媒体</t>
    </r>
    <r>
      <rPr>
        <sz val="8"/>
        <color theme="1"/>
        <rFont val="微软雅黑"/>
        <family val="2"/>
        <charset val="134"/>
      </rPr>
      <t>；
4、本次报价包含</t>
    </r>
    <r>
      <rPr>
        <b/>
        <sz val="8"/>
        <color rgb="FFFF0000"/>
        <rFont val="微软雅黑"/>
        <family val="2"/>
        <charset val="134"/>
      </rPr>
      <t>活动新闻通稿6篇（其中杭州2篇、绍兴、金华、湖州、嘉兴各1篇）</t>
    </r>
    <r>
      <rPr>
        <sz val="8"/>
        <color theme="1"/>
        <rFont val="微软雅黑"/>
        <family val="2"/>
        <charset val="134"/>
      </rPr>
      <t>；
5、本次活动包含</t>
    </r>
    <r>
      <rPr>
        <b/>
        <sz val="8"/>
        <color rgb="FFFF0000"/>
        <rFont val="微软雅黑"/>
        <family val="2"/>
        <charset val="134"/>
      </rPr>
      <t>绍兴、金华、湖州、嘉兴四个城市的场外发稿</t>
    </r>
    <r>
      <rPr>
        <sz val="8"/>
        <color theme="1"/>
        <rFont val="微软雅黑"/>
        <family val="2"/>
        <charset val="134"/>
      </rPr>
      <t>，每个城市</t>
    </r>
    <r>
      <rPr>
        <b/>
        <sz val="8"/>
        <color rgb="FFFF0000"/>
        <rFont val="微软雅黑"/>
        <family val="2"/>
        <charset val="134"/>
      </rPr>
      <t>发布网络媒体为2家</t>
    </r>
    <r>
      <rPr>
        <sz val="8"/>
        <color theme="1"/>
        <rFont val="微软雅黑"/>
        <family val="2"/>
        <charset val="134"/>
      </rPr>
      <t>；
6、本次所有媒体发稿周期预计活动结束后的2-4周，由于新年临近，所有媒体视邀约执行视发布情况而定；</t>
    </r>
    <phoneticPr fontId="2" type="noConversion"/>
  </si>
  <si>
    <t xml:space="preserve">电视/视频专访10-15'，
成片1'+
</t>
    <phoneticPr fontId="2" type="noConversion"/>
  </si>
  <si>
    <t>媒体到场前的时间、地点及相关资料沟通</t>
    <phoneticPr fontId="2" type="noConversion"/>
  </si>
  <si>
    <t>到场及非到场活动信息跟进沟通文案撰写、调整及确认跟进</t>
    <phoneticPr fontId="2" type="noConversion"/>
  </si>
  <si>
    <t>活动时间：2019年12月-2020年1月中旬</t>
    <phoneticPr fontId="2" type="noConversion"/>
  </si>
  <si>
    <t>活动地点：浙江</t>
    <phoneticPr fontId="2" type="noConversion"/>
  </si>
  <si>
    <t>2019年12月至2020年1月
媒体邀约执行服务费</t>
    <phoneticPr fontId="2" type="noConversion"/>
  </si>
  <si>
    <t>服务费
（含媒体垫资费）</t>
    <phoneticPr fontId="2" type="noConversion"/>
  </si>
  <si>
    <t>杭州日报</t>
  </si>
  <si>
    <t>钱江晚报</t>
  </si>
  <si>
    <t>青年时报</t>
  </si>
  <si>
    <t>浙江在线</t>
  </si>
  <si>
    <t>每日商报</t>
  </si>
  <si>
    <t>浙江卫视</t>
  </si>
  <si>
    <t>西湖之声</t>
  </si>
  <si>
    <t>浙江之声</t>
  </si>
  <si>
    <t>浙江老年报</t>
  </si>
  <si>
    <t>杭州一套</t>
  </si>
  <si>
    <t>杭州之声</t>
  </si>
  <si>
    <t>明珠频道</t>
  </si>
  <si>
    <t>杭州生活频道</t>
  </si>
  <si>
    <t>浙江经视</t>
  </si>
  <si>
    <t>钱江频道</t>
  </si>
  <si>
    <t>浙江公共新闻频道</t>
  </si>
  <si>
    <t>浙江杭州肺癌防治新闻发布会
邀请媒体</t>
    <phoneticPr fontId="2" type="noConversion"/>
  </si>
  <si>
    <t>未发生</t>
    <phoneticPr fontId="2" type="noConversion"/>
  </si>
  <si>
    <t>肺癌筛查防治公益活动发车仪式-浙江媒体-结算单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</si>
</sst>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7" formatCode="_(* #,##0.00_);_(* \(#,##0.00\);_(* &quot;-&quot;??_);_(@_)"/>
    <numFmt numFmtId="178" formatCode="[$-409]mmm/yy;@"/>
    <numFmt numFmtId="179" formatCode="[$-F800]dddd\,\ mmmm\ dd\,\ yyyy"/>
    <numFmt numFmtId="180" formatCode="_ [$¥-804]* #,##0_ ;_ [$¥-804]* \-#,##0_ ;_ [$¥-804]* &quot;-&quot;??_ ;_ @_ "/>
    <numFmt numFmtId="181" formatCode="0.00_);\(0.00\)"/>
    <numFmt numFmtId="182" formatCode="#,##0_);[Red]\(#,##0\)"/>
  </numFmts>
  <fonts count="23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0"/>
      <name val="Verdana"/>
      <family val="2"/>
    </font>
    <font>
      <sz val="12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name val="Times New Roman"/>
      <family val="1"/>
    </font>
    <font>
      <sz val="10"/>
      <color theme="0"/>
      <name val="微软雅黑"/>
      <family val="2"/>
      <charset val="134"/>
    </font>
    <font>
      <sz val="9"/>
      <color theme="0"/>
      <name val="微软雅黑"/>
      <family val="2"/>
      <charset val="134"/>
    </font>
    <font>
      <sz val="8"/>
      <color theme="1"/>
      <name val="微软雅黑"/>
      <family val="2"/>
      <charset val="134"/>
    </font>
    <font>
      <b/>
      <sz val="8"/>
      <color rgb="FFFF000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20"/>
      <name val="微软雅黑"/>
      <family val="2"/>
      <charset val="134"/>
    </font>
    <font>
      <sz val="16"/>
      <color rgb="FF000000"/>
      <name val="微软雅黑"/>
      <family val="2"/>
      <charset val="134"/>
    </font>
    <font>
      <b/>
      <sz val="20"/>
      <color rgb="FF00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5" fillId="0" borderId="0"/>
    <xf numFmtId="0" fontId="7" fillId="0" borderId="0">
      <alignment vertical="center"/>
    </xf>
    <xf numFmtId="178" fontId="8" fillId="0" borderId="0" applyNumberFormat="0" applyFill="0" applyBorder="0" applyAlignment="0" applyProtection="0"/>
    <xf numFmtId="0" fontId="7" fillId="0" borderId="0"/>
    <xf numFmtId="0" fontId="9" fillId="0" borderId="0">
      <alignment vertical="center"/>
    </xf>
    <xf numFmtId="0" fontId="7" fillId="0" borderId="0">
      <alignment vertical="center"/>
    </xf>
    <xf numFmtId="179" fontId="9" fillId="0" borderId="0" applyProtection="0">
      <alignment vertical="center"/>
    </xf>
    <xf numFmtId="180" fontId="7" fillId="0" borderId="0">
      <alignment vertical="center"/>
    </xf>
    <xf numFmtId="0" fontId="9" fillId="0" borderId="0"/>
    <xf numFmtId="180" fontId="7" fillId="0" borderId="0">
      <alignment vertical="center"/>
    </xf>
    <xf numFmtId="0" fontId="7" fillId="0" borderId="0">
      <alignment vertical="center"/>
    </xf>
    <xf numFmtId="180" fontId="7" fillId="0" borderId="0">
      <alignment vertical="center"/>
    </xf>
    <xf numFmtId="180" fontId="7" fillId="0" borderId="0">
      <alignment vertical="center"/>
    </xf>
    <xf numFmtId="179" fontId="10" fillId="0" borderId="0"/>
    <xf numFmtId="180" fontId="7" fillId="0" borderId="0">
      <alignment vertical="center"/>
    </xf>
    <xf numFmtId="179" fontId="10" fillId="0" borderId="0"/>
    <xf numFmtId="180" fontId="7" fillId="0" borderId="0">
      <alignment vertical="center"/>
    </xf>
    <xf numFmtId="180" fontId="7" fillId="0" borderId="0">
      <alignment vertical="center"/>
    </xf>
    <xf numFmtId="179" fontId="7" fillId="0" borderId="0">
      <alignment vertical="center"/>
    </xf>
    <xf numFmtId="180" fontId="7" fillId="0" borderId="0">
      <alignment vertical="center"/>
    </xf>
    <xf numFmtId="180" fontId="7" fillId="0" borderId="0">
      <alignment vertical="center"/>
    </xf>
    <xf numFmtId="179" fontId="7" fillId="0" borderId="0">
      <alignment vertical="center"/>
    </xf>
    <xf numFmtId="180" fontId="7" fillId="0" borderId="0">
      <alignment vertical="center"/>
    </xf>
    <xf numFmtId="180" fontId="7" fillId="0" borderId="0">
      <alignment vertical="center"/>
    </xf>
    <xf numFmtId="0" fontId="10" fillId="0" borderId="0"/>
    <xf numFmtId="0" fontId="7" fillId="0" borderId="0">
      <alignment vertical="center"/>
    </xf>
    <xf numFmtId="180" fontId="10" fillId="0" borderId="0"/>
    <xf numFmtId="0" fontId="7" fillId="0" borderId="0">
      <alignment vertical="center"/>
    </xf>
    <xf numFmtId="180" fontId="7" fillId="0" borderId="0">
      <alignment vertical="center"/>
    </xf>
    <xf numFmtId="180" fontId="7" fillId="0" borderId="0">
      <alignment vertical="center"/>
    </xf>
    <xf numFmtId="180" fontId="10" fillId="0" borderId="0"/>
    <xf numFmtId="180" fontId="10" fillId="0" borderId="0"/>
    <xf numFmtId="0" fontId="7" fillId="0" borderId="0">
      <alignment vertical="center"/>
    </xf>
    <xf numFmtId="180" fontId="7" fillId="0" borderId="0">
      <alignment vertical="center"/>
    </xf>
    <xf numFmtId="0" fontId="7" fillId="0" borderId="0">
      <alignment vertical="center"/>
    </xf>
    <xf numFmtId="180" fontId="7" fillId="0" borderId="0">
      <alignment vertical="center"/>
    </xf>
    <xf numFmtId="180" fontId="7" fillId="0" borderId="0">
      <alignment vertical="center"/>
    </xf>
    <xf numFmtId="0" fontId="7" fillId="0" borderId="0">
      <alignment vertical="center"/>
    </xf>
    <xf numFmtId="180" fontId="7" fillId="0" borderId="0">
      <alignment vertical="center"/>
    </xf>
    <xf numFmtId="18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179" fontId="7" fillId="0" borderId="0"/>
    <xf numFmtId="179" fontId="7" fillId="0" borderId="0"/>
    <xf numFmtId="0" fontId="7" fillId="0" borderId="0">
      <alignment vertical="center"/>
    </xf>
    <xf numFmtId="0" fontId="6" fillId="0" borderId="0"/>
    <xf numFmtId="179" fontId="11" fillId="0" borderId="0" applyProtection="0">
      <alignment vertical="center"/>
    </xf>
    <xf numFmtId="179" fontId="7" fillId="0" borderId="0">
      <alignment vertical="center"/>
    </xf>
    <xf numFmtId="180" fontId="7" fillId="0" borderId="0">
      <alignment vertical="center"/>
    </xf>
    <xf numFmtId="180" fontId="7" fillId="0" borderId="0">
      <alignment vertical="center"/>
    </xf>
    <xf numFmtId="0" fontId="6" fillId="0" borderId="0"/>
    <xf numFmtId="179" fontId="9" fillId="0" borderId="0" applyProtection="0">
      <alignment vertical="center"/>
    </xf>
    <xf numFmtId="181" fontId="11" fillId="0" borderId="0" applyProtection="0">
      <alignment vertical="center"/>
    </xf>
    <xf numFmtId="179" fontId="11" fillId="0" borderId="0" applyProtection="0">
      <alignment vertical="center"/>
    </xf>
    <xf numFmtId="177" fontId="6" fillId="0" borderId="0" applyFont="0" applyFill="0" applyBorder="0" applyAlignment="0" applyProtection="0"/>
    <xf numFmtId="0" fontId="1" fillId="0" borderId="0">
      <alignment vertical="center"/>
    </xf>
    <xf numFmtId="179" fontId="1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</cellStyleXfs>
  <cellXfs count="32">
    <xf numFmtId="0" fontId="0" fillId="0" borderId="0" xfId="0"/>
    <xf numFmtId="0" fontId="0" fillId="0" borderId="0" xfId="0" applyAlignment="1">
      <alignment horizontal="center"/>
    </xf>
    <xf numFmtId="182" fontId="4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/>
    <xf numFmtId="0" fontId="13" fillId="0" borderId="1" xfId="1" applyFont="1" applyBorder="1" applyAlignment="1">
      <alignment horizontal="center"/>
    </xf>
    <xf numFmtId="0" fontId="15" fillId="2" borderId="1" xfId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/>
    </xf>
    <xf numFmtId="182" fontId="16" fillId="2" borderId="1" xfId="1" applyNumberFormat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/>
    </xf>
    <xf numFmtId="0" fontId="17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182" fontId="17" fillId="0" borderId="1" xfId="1" applyNumberFormat="1" applyFont="1" applyFill="1" applyBorder="1" applyAlignment="1">
      <alignment horizontal="center" vertical="center"/>
    </xf>
    <xf numFmtId="182" fontId="17" fillId="0" borderId="1" xfId="1" applyNumberFormat="1" applyFont="1" applyBorder="1" applyAlignment="1">
      <alignment horizontal="center" vertical="center"/>
    </xf>
    <xf numFmtId="0" fontId="17" fillId="0" borderId="1" xfId="0" applyFont="1" applyBorder="1"/>
    <xf numFmtId="182" fontId="17" fillId="0" borderId="1" xfId="0" applyNumberFormat="1" applyFont="1" applyBorder="1" applyAlignment="1">
      <alignment horizontal="center"/>
    </xf>
    <xf numFmtId="0" fontId="17" fillId="0" borderId="1" xfId="0" applyFont="1" applyFill="1" applyBorder="1" applyAlignment="1">
      <alignment horizontal="center" wrapText="1"/>
    </xf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1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21" fillId="4" borderId="1" xfId="0" applyFont="1" applyFill="1" applyBorder="1" applyAlignment="1">
      <alignment horizontal="center" vertical="center" wrapText="1" readingOrder="1"/>
    </xf>
    <xf numFmtId="0" fontId="22" fillId="4" borderId="1" xfId="0" applyFont="1" applyFill="1" applyBorder="1" applyAlignment="1">
      <alignment horizontal="center" vertical="center" wrapText="1" readingOrder="1"/>
    </xf>
  </cellXfs>
  <cellStyles count="62">
    <cellStyle name="=C:\WINNT\SYSTEM32\COMMAND.COM 3" xfId="3" xr:uid="{00000000-0005-0000-0000-000000000000}"/>
    <cellStyle name="Normal 2" xfId="4" xr:uid="{00000000-0005-0000-0000-000001000000}"/>
    <cellStyle name="Normal 3" xfId="60" xr:uid="{00000000-0005-0000-0000-000002000000}"/>
    <cellStyle name="常规" xfId="0" builtinId="0"/>
    <cellStyle name="常规 10" xfId="1" xr:uid="{00000000-0005-0000-0000-000004000000}"/>
    <cellStyle name="常规 10 3 2" xfId="5" xr:uid="{00000000-0005-0000-0000-000005000000}"/>
    <cellStyle name="常规 11" xfId="61" xr:uid="{00000000-0005-0000-0000-000006000000}"/>
    <cellStyle name="常规 12" xfId="6" xr:uid="{00000000-0005-0000-0000-000007000000}"/>
    <cellStyle name="常规 2" xfId="2" xr:uid="{00000000-0005-0000-0000-000008000000}"/>
    <cellStyle name="常规 2 10" xfId="7" xr:uid="{00000000-0005-0000-0000-000009000000}"/>
    <cellStyle name="常规 2 11" xfId="8" xr:uid="{00000000-0005-0000-0000-00000A000000}"/>
    <cellStyle name="常规 2 12" xfId="9" xr:uid="{00000000-0005-0000-0000-00000B000000}"/>
    <cellStyle name="常规 2 13" xfId="58" xr:uid="{00000000-0005-0000-0000-00000C000000}"/>
    <cellStyle name="常规 2 2" xfId="10" xr:uid="{00000000-0005-0000-0000-00000D000000}"/>
    <cellStyle name="常规 2 22" xfId="11" xr:uid="{00000000-0005-0000-0000-00000E000000}"/>
    <cellStyle name="常规 2 3" xfId="12" xr:uid="{00000000-0005-0000-0000-00000F000000}"/>
    <cellStyle name="常规 2 4" xfId="13" xr:uid="{00000000-0005-0000-0000-000010000000}"/>
    <cellStyle name="常规 2 5" xfId="14" xr:uid="{00000000-0005-0000-0000-000011000000}"/>
    <cellStyle name="常规 2 6" xfId="15" xr:uid="{00000000-0005-0000-0000-000012000000}"/>
    <cellStyle name="常规 2 7" xfId="16" xr:uid="{00000000-0005-0000-0000-000013000000}"/>
    <cellStyle name="常规 2 8" xfId="17" xr:uid="{00000000-0005-0000-0000-000014000000}"/>
    <cellStyle name="常规 2 9" xfId="18" xr:uid="{00000000-0005-0000-0000-000015000000}"/>
    <cellStyle name="常规 28" xfId="19" xr:uid="{00000000-0005-0000-0000-000016000000}"/>
    <cellStyle name="常规 28 2" xfId="20" xr:uid="{00000000-0005-0000-0000-000017000000}"/>
    <cellStyle name="常规 28 3" xfId="21" xr:uid="{00000000-0005-0000-0000-000018000000}"/>
    <cellStyle name="常规 29" xfId="22" xr:uid="{00000000-0005-0000-0000-000019000000}"/>
    <cellStyle name="常规 29 2" xfId="23" xr:uid="{00000000-0005-0000-0000-00001A000000}"/>
    <cellStyle name="常规 29 3" xfId="24" xr:uid="{00000000-0005-0000-0000-00001B000000}"/>
    <cellStyle name="常规 3" xfId="25" xr:uid="{00000000-0005-0000-0000-00001C000000}"/>
    <cellStyle name="常规 3 16" xfId="26" xr:uid="{00000000-0005-0000-0000-00001D000000}"/>
    <cellStyle name="常规 3 2" xfId="27" xr:uid="{00000000-0005-0000-0000-00001E000000}"/>
    <cellStyle name="常规 3 2 2" xfId="28" xr:uid="{00000000-0005-0000-0000-00001F000000}"/>
    <cellStyle name="常规 3 2 2 2" xfId="29" xr:uid="{00000000-0005-0000-0000-000020000000}"/>
    <cellStyle name="常规 3 2 2 3" xfId="30" xr:uid="{00000000-0005-0000-0000-000021000000}"/>
    <cellStyle name="常规 3 3" xfId="31" xr:uid="{00000000-0005-0000-0000-000022000000}"/>
    <cellStyle name="常规 3 4" xfId="32" xr:uid="{00000000-0005-0000-0000-000023000000}"/>
    <cellStyle name="常规 3 5" xfId="33" xr:uid="{00000000-0005-0000-0000-000024000000}"/>
    <cellStyle name="常规 4" xfId="34" xr:uid="{00000000-0005-0000-0000-000025000000}"/>
    <cellStyle name="常规 4 2" xfId="35" xr:uid="{00000000-0005-0000-0000-000026000000}"/>
    <cellStyle name="常规 4 2 2" xfId="36" xr:uid="{00000000-0005-0000-0000-000027000000}"/>
    <cellStyle name="常规 4 2 3" xfId="37" xr:uid="{00000000-0005-0000-0000-000028000000}"/>
    <cellStyle name="常规 4 4" xfId="38" xr:uid="{00000000-0005-0000-0000-000029000000}"/>
    <cellStyle name="常规 4 4 2" xfId="39" xr:uid="{00000000-0005-0000-0000-00002A000000}"/>
    <cellStyle name="常规 4 4 3" xfId="40" xr:uid="{00000000-0005-0000-0000-00002B000000}"/>
    <cellStyle name="常规 4 7" xfId="41" xr:uid="{00000000-0005-0000-0000-00002C000000}"/>
    <cellStyle name="常规 4 8" xfId="42" xr:uid="{00000000-0005-0000-0000-00002D000000}"/>
    <cellStyle name="常规 5" xfId="43" xr:uid="{00000000-0005-0000-0000-00002E000000}"/>
    <cellStyle name="常规 5 2" xfId="44" xr:uid="{00000000-0005-0000-0000-00002F000000}"/>
    <cellStyle name="常规 5 3" xfId="45" xr:uid="{00000000-0005-0000-0000-000030000000}"/>
    <cellStyle name="常规 6" xfId="46" xr:uid="{00000000-0005-0000-0000-000031000000}"/>
    <cellStyle name="常规 7" xfId="47" xr:uid="{00000000-0005-0000-0000-000032000000}"/>
    <cellStyle name="常规 7 2" xfId="48" xr:uid="{00000000-0005-0000-0000-000033000000}"/>
    <cellStyle name="常规 8" xfId="49" xr:uid="{00000000-0005-0000-0000-000034000000}"/>
    <cellStyle name="常规 8 2" xfId="50" xr:uid="{00000000-0005-0000-0000-000035000000}"/>
    <cellStyle name="常规 8 3" xfId="51" xr:uid="{00000000-0005-0000-0000-000036000000}"/>
    <cellStyle name="常规 9" xfId="57" xr:uid="{00000000-0005-0000-0000-000037000000}"/>
    <cellStyle name="普通" xfId="52" xr:uid="{00000000-0005-0000-0000-000038000000}"/>
    <cellStyle name="普通 2" xfId="53" xr:uid="{00000000-0005-0000-0000-000039000000}"/>
    <cellStyle name="普通 3" xfId="54" xr:uid="{00000000-0005-0000-0000-00003A000000}"/>
    <cellStyle name="普通 3 2" xfId="55" xr:uid="{00000000-0005-0000-0000-00003B000000}"/>
    <cellStyle name="千位分隔 2" xfId="56" xr:uid="{00000000-0005-0000-0000-00003C000000}"/>
    <cellStyle name="样式 1" xfId="59" xr:uid="{00000000-0005-0000-0000-00003D000000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topLeftCell="A4" zoomScale="90" zoomScaleNormal="90" workbookViewId="0">
      <selection activeCell="G6" sqref="G6:G18"/>
    </sheetView>
  </sheetViews>
  <sheetFormatPr defaultRowHeight="14" x14ac:dyDescent="0.25"/>
  <cols>
    <col min="1" max="1" width="11.6328125" customWidth="1"/>
    <col min="2" max="2" width="47.453125" style="1" customWidth="1"/>
    <col min="3" max="3" width="6.453125" customWidth="1"/>
    <col min="4" max="4" width="14.26953125" style="1" customWidth="1"/>
    <col min="5" max="5" width="6.90625" customWidth="1"/>
    <col min="6" max="6" width="13.08984375" customWidth="1"/>
    <col min="7" max="7" width="20.6328125" customWidth="1"/>
  </cols>
  <sheetData>
    <row r="1" spans="1:8" ht="17.25" customHeight="1" x14ac:dyDescent="0.25">
      <c r="A1" s="28" t="s">
        <v>52</v>
      </c>
      <c r="B1" s="28"/>
      <c r="C1" s="28"/>
      <c r="D1" s="28"/>
      <c r="E1" s="28"/>
      <c r="F1" s="28"/>
      <c r="G1" s="28"/>
    </row>
    <row r="2" spans="1:8" ht="17.25" customHeight="1" x14ac:dyDescent="0.25">
      <c r="A2" s="28"/>
      <c r="B2" s="28"/>
      <c r="C2" s="28"/>
      <c r="D2" s="28"/>
      <c r="E2" s="28"/>
      <c r="F2" s="28"/>
      <c r="G2" s="28"/>
    </row>
    <row r="3" spans="1:8" x14ac:dyDescent="0.25">
      <c r="A3" s="29" t="s">
        <v>30</v>
      </c>
      <c r="B3" s="29"/>
      <c r="C3" s="29"/>
      <c r="D3" s="29"/>
      <c r="E3" s="29"/>
      <c r="F3" s="29"/>
      <c r="G3" s="29"/>
    </row>
    <row r="4" spans="1:8" x14ac:dyDescent="0.25">
      <c r="A4" s="29" t="s">
        <v>31</v>
      </c>
      <c r="B4" s="29"/>
      <c r="C4" s="29"/>
      <c r="D4" s="29"/>
      <c r="E4" s="29"/>
      <c r="F4" s="29"/>
      <c r="G4" s="29"/>
    </row>
    <row r="5" spans="1:8" ht="14.5" x14ac:dyDescent="0.25">
      <c r="A5" s="8" t="s">
        <v>7</v>
      </c>
      <c r="B5" s="8" t="s">
        <v>8</v>
      </c>
      <c r="C5" s="8" t="s">
        <v>9</v>
      </c>
      <c r="D5" s="9" t="s">
        <v>10</v>
      </c>
      <c r="E5" s="9" t="s">
        <v>11</v>
      </c>
      <c r="F5" s="9" t="s">
        <v>12</v>
      </c>
      <c r="G5" s="7" t="s">
        <v>13</v>
      </c>
    </row>
    <row r="6" spans="1:8" ht="14.5" x14ac:dyDescent="0.3">
      <c r="A6" s="26" t="s">
        <v>32</v>
      </c>
      <c r="B6" s="10" t="s">
        <v>14</v>
      </c>
      <c r="C6" s="10" t="s">
        <v>1</v>
      </c>
      <c r="D6" s="16">
        <v>5</v>
      </c>
      <c r="E6" s="16">
        <v>500</v>
      </c>
      <c r="F6" s="16">
        <f>(D6*E6)</f>
        <v>2500</v>
      </c>
      <c r="G6" s="24" t="s">
        <v>27</v>
      </c>
    </row>
    <row r="7" spans="1:8" ht="14.5" x14ac:dyDescent="0.3">
      <c r="A7" s="26"/>
      <c r="B7" s="10" t="s">
        <v>19</v>
      </c>
      <c r="C7" s="10" t="s">
        <v>1</v>
      </c>
      <c r="D7" s="16">
        <v>5</v>
      </c>
      <c r="E7" s="16">
        <v>500</v>
      </c>
      <c r="F7" s="16">
        <f t="shared" ref="F7:F18" si="0">(D7*E7)</f>
        <v>2500</v>
      </c>
      <c r="G7" s="24"/>
    </row>
    <row r="8" spans="1:8" ht="14.5" x14ac:dyDescent="0.3">
      <c r="A8" s="26"/>
      <c r="B8" s="10" t="s">
        <v>29</v>
      </c>
      <c r="C8" s="10" t="s">
        <v>1</v>
      </c>
      <c r="D8" s="16">
        <v>10</v>
      </c>
      <c r="E8" s="16">
        <v>800</v>
      </c>
      <c r="F8" s="16">
        <f>(D8*E8)</f>
        <v>8000</v>
      </c>
      <c r="G8" s="24"/>
    </row>
    <row r="9" spans="1:8" ht="14.5" x14ac:dyDescent="0.3">
      <c r="A9" s="26"/>
      <c r="B9" s="10" t="s">
        <v>20</v>
      </c>
      <c r="C9" s="10" t="s">
        <v>1</v>
      </c>
      <c r="D9" s="16">
        <v>0</v>
      </c>
      <c r="E9" s="16">
        <v>800</v>
      </c>
      <c r="F9" s="16">
        <f t="shared" si="0"/>
        <v>0</v>
      </c>
      <c r="G9" s="24"/>
      <c r="H9" t="s">
        <v>51</v>
      </c>
    </row>
    <row r="10" spans="1:8" ht="14.5" x14ac:dyDescent="0.3">
      <c r="A10" s="26"/>
      <c r="B10" s="10" t="s">
        <v>21</v>
      </c>
      <c r="C10" s="10" t="s">
        <v>1</v>
      </c>
      <c r="D10" s="16">
        <v>3</v>
      </c>
      <c r="E10" s="16">
        <v>1500</v>
      </c>
      <c r="F10" s="16">
        <f t="shared" si="0"/>
        <v>4500</v>
      </c>
      <c r="G10" s="24"/>
    </row>
    <row r="11" spans="1:8" ht="14.5" x14ac:dyDescent="0.3">
      <c r="A11" s="26"/>
      <c r="B11" s="10" t="s">
        <v>15</v>
      </c>
      <c r="C11" s="10" t="s">
        <v>1</v>
      </c>
      <c r="D11" s="16">
        <v>0</v>
      </c>
      <c r="E11" s="16">
        <v>4000</v>
      </c>
      <c r="F11" s="16">
        <f t="shared" si="0"/>
        <v>0</v>
      </c>
      <c r="G11" s="24"/>
      <c r="H11" t="s">
        <v>51</v>
      </c>
    </row>
    <row r="12" spans="1:8" ht="14.5" x14ac:dyDescent="0.3">
      <c r="A12" s="26"/>
      <c r="B12" s="10" t="s">
        <v>23</v>
      </c>
      <c r="C12" s="10" t="s">
        <v>1</v>
      </c>
      <c r="D12" s="16">
        <v>3</v>
      </c>
      <c r="E12" s="16">
        <v>2500</v>
      </c>
      <c r="F12" s="16">
        <f t="shared" si="0"/>
        <v>7500</v>
      </c>
      <c r="G12" s="24"/>
    </row>
    <row r="13" spans="1:8" ht="14.5" x14ac:dyDescent="0.3">
      <c r="A13" s="26"/>
      <c r="B13" s="10" t="s">
        <v>28</v>
      </c>
      <c r="C13" s="10" t="s">
        <v>1</v>
      </c>
      <c r="D13" s="16">
        <v>5</v>
      </c>
      <c r="E13" s="16">
        <v>800</v>
      </c>
      <c r="F13" s="16">
        <f t="shared" ref="F13" si="1">(D13*E13)</f>
        <v>4000</v>
      </c>
      <c r="G13" s="24"/>
    </row>
    <row r="14" spans="1:8" ht="14.5" x14ac:dyDescent="0.3">
      <c r="A14" s="26"/>
      <c r="B14" s="10" t="s">
        <v>24</v>
      </c>
      <c r="C14" s="10" t="s">
        <v>1</v>
      </c>
      <c r="D14" s="16">
        <v>0</v>
      </c>
      <c r="E14" s="16">
        <v>800</v>
      </c>
      <c r="F14" s="16">
        <f t="shared" si="0"/>
        <v>0</v>
      </c>
      <c r="G14" s="24"/>
      <c r="H14" t="s">
        <v>51</v>
      </c>
    </row>
    <row r="15" spans="1:8" ht="14.5" x14ac:dyDescent="0.3">
      <c r="A15" s="26"/>
      <c r="B15" s="10" t="s">
        <v>22</v>
      </c>
      <c r="C15" s="10" t="s">
        <v>1</v>
      </c>
      <c r="D15" s="16">
        <v>0</v>
      </c>
      <c r="E15" s="16">
        <v>5000</v>
      </c>
      <c r="F15" s="16">
        <f t="shared" si="0"/>
        <v>0</v>
      </c>
      <c r="G15" s="24"/>
      <c r="H15" t="s">
        <v>51</v>
      </c>
    </row>
    <row r="16" spans="1:8" ht="14.5" x14ac:dyDescent="0.3">
      <c r="A16" s="26"/>
      <c r="B16" s="15" t="s">
        <v>17</v>
      </c>
      <c r="C16" s="10" t="s">
        <v>1</v>
      </c>
      <c r="D16" s="16">
        <v>0</v>
      </c>
      <c r="E16" s="16">
        <v>1500</v>
      </c>
      <c r="F16" s="16">
        <f t="shared" si="0"/>
        <v>0</v>
      </c>
      <c r="G16" s="25"/>
      <c r="H16" t="s">
        <v>51</v>
      </c>
    </row>
    <row r="17" spans="1:8" ht="15.75" customHeight="1" x14ac:dyDescent="0.3">
      <c r="A17" s="26"/>
      <c r="B17" s="10" t="s">
        <v>25</v>
      </c>
      <c r="C17" s="10" t="s">
        <v>1</v>
      </c>
      <c r="D17" s="16">
        <v>0</v>
      </c>
      <c r="E17" s="16">
        <v>500</v>
      </c>
      <c r="F17" s="16">
        <f t="shared" si="0"/>
        <v>0</v>
      </c>
      <c r="G17" s="25"/>
      <c r="H17" t="s">
        <v>51</v>
      </c>
    </row>
    <row r="18" spans="1:8" ht="14.25" customHeight="1" x14ac:dyDescent="0.3">
      <c r="A18" s="26"/>
      <c r="B18" s="10" t="s">
        <v>16</v>
      </c>
      <c r="C18" s="10" t="s">
        <v>1</v>
      </c>
      <c r="D18" s="16">
        <v>0</v>
      </c>
      <c r="E18" s="16">
        <v>300</v>
      </c>
      <c r="F18" s="16">
        <f t="shared" si="0"/>
        <v>0</v>
      </c>
      <c r="G18" s="25"/>
      <c r="H18" t="s">
        <v>51</v>
      </c>
    </row>
    <row r="19" spans="1:8" ht="15.5" x14ac:dyDescent="0.4">
      <c r="A19" s="27" t="s">
        <v>2</v>
      </c>
      <c r="B19" s="11" t="s">
        <v>3</v>
      </c>
      <c r="C19" s="11" t="s">
        <v>4</v>
      </c>
      <c r="D19" s="17">
        <v>1</v>
      </c>
      <c r="E19" s="17"/>
      <c r="F19" s="17" t="s">
        <v>5</v>
      </c>
      <c r="G19" s="6"/>
    </row>
    <row r="20" spans="1:8" ht="15.5" x14ac:dyDescent="0.4">
      <c r="A20" s="27"/>
      <c r="B20" s="11" t="s">
        <v>6</v>
      </c>
      <c r="C20" s="11" t="s">
        <v>4</v>
      </c>
      <c r="D20" s="17">
        <v>1</v>
      </c>
      <c r="E20" s="17"/>
      <c r="F20" s="17" t="s">
        <v>5</v>
      </c>
      <c r="G20" s="6"/>
    </row>
    <row r="21" spans="1:8" ht="24" x14ac:dyDescent="0.4">
      <c r="A21" s="12"/>
      <c r="B21" s="11"/>
      <c r="C21" s="11"/>
      <c r="D21" s="20" t="s">
        <v>33</v>
      </c>
      <c r="E21" s="14">
        <v>0.2</v>
      </c>
      <c r="F21" s="17">
        <f>(SUM(F6:F20)*E21)</f>
        <v>5800</v>
      </c>
      <c r="G21" s="6"/>
    </row>
    <row r="22" spans="1:8" ht="16.5" x14ac:dyDescent="0.45">
      <c r="A22" s="5"/>
      <c r="B22" s="13"/>
      <c r="C22" s="18"/>
      <c r="D22" s="15" t="s">
        <v>0</v>
      </c>
      <c r="E22" s="15">
        <v>0.06</v>
      </c>
      <c r="F22" s="19">
        <f>(SUM(F6:F21)*E22)</f>
        <v>2088</v>
      </c>
      <c r="G22" s="5"/>
    </row>
    <row r="23" spans="1:8" ht="17" x14ac:dyDescent="0.45">
      <c r="A23" s="5"/>
      <c r="B23" s="3"/>
      <c r="C23" s="5"/>
      <c r="D23" s="4" t="s">
        <v>18</v>
      </c>
      <c r="E23" s="5"/>
      <c r="F23" s="2">
        <f>SUM(F6:F22)</f>
        <v>36888</v>
      </c>
      <c r="G23" s="5"/>
    </row>
    <row r="24" spans="1:8" x14ac:dyDescent="0.25">
      <c r="A24" s="21" t="s">
        <v>26</v>
      </c>
      <c r="B24" s="22"/>
      <c r="C24" s="21"/>
      <c r="D24" s="21"/>
      <c r="E24" s="21"/>
      <c r="F24" s="21"/>
      <c r="G24" s="21"/>
    </row>
    <row r="25" spans="1:8" x14ac:dyDescent="0.25">
      <c r="A25" s="21"/>
      <c r="B25" s="22"/>
      <c r="C25" s="21"/>
      <c r="D25" s="21"/>
      <c r="E25" s="21"/>
      <c r="F25" s="21"/>
      <c r="G25" s="21"/>
    </row>
    <row r="26" spans="1:8" x14ac:dyDescent="0.25">
      <c r="A26" s="21"/>
      <c r="B26" s="22"/>
      <c r="C26" s="21"/>
      <c r="D26" s="21"/>
      <c r="E26" s="21"/>
      <c r="F26" s="21"/>
      <c r="G26" s="21"/>
    </row>
    <row r="27" spans="1:8" x14ac:dyDescent="0.25">
      <c r="A27" s="21"/>
      <c r="B27" s="22"/>
      <c r="C27" s="21"/>
      <c r="D27" s="21"/>
      <c r="E27" s="21"/>
      <c r="F27" s="21"/>
      <c r="G27" s="21"/>
    </row>
    <row r="28" spans="1:8" x14ac:dyDescent="0.25">
      <c r="A28" s="23"/>
      <c r="B28" s="23"/>
      <c r="C28" s="23"/>
      <c r="D28" s="23"/>
      <c r="E28" s="23"/>
      <c r="F28" s="23"/>
      <c r="G28" s="23"/>
    </row>
    <row r="29" spans="1:8" ht="16.5" customHeight="1" x14ac:dyDescent="0.25">
      <c r="A29" s="23"/>
      <c r="B29" s="23"/>
      <c r="C29" s="23"/>
      <c r="D29" s="23"/>
      <c r="E29" s="23"/>
      <c r="F29" s="23"/>
      <c r="G29" s="23"/>
    </row>
  </sheetData>
  <mergeCells count="7">
    <mergeCell ref="A24:G29"/>
    <mergeCell ref="G6:G18"/>
    <mergeCell ref="A6:A18"/>
    <mergeCell ref="A19:A20"/>
    <mergeCell ref="A1:G2"/>
    <mergeCell ref="A3:G3"/>
    <mergeCell ref="A4:G4"/>
  </mergeCells>
  <phoneticPr fontId="2" type="noConversion"/>
  <pageMargins left="0.7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F0A8F-3EB3-4C5C-9CF0-6B51982E27C0}">
  <dimension ref="A1:B17"/>
  <sheetViews>
    <sheetView workbookViewId="0">
      <selection activeCell="D10" sqref="D10"/>
    </sheetView>
  </sheetViews>
  <sheetFormatPr defaultRowHeight="14" x14ac:dyDescent="0.25"/>
  <cols>
    <col min="2" max="2" width="42.6328125" customWidth="1"/>
  </cols>
  <sheetData>
    <row r="1" spans="1:2" ht="57.5" customHeight="1" x14ac:dyDescent="0.25">
      <c r="A1" s="31" t="s">
        <v>50</v>
      </c>
      <c r="B1" s="31"/>
    </row>
    <row r="2" spans="1:2" ht="21.5" x14ac:dyDescent="0.25">
      <c r="A2" s="30">
        <v>1</v>
      </c>
      <c r="B2" s="30" t="s">
        <v>34</v>
      </c>
    </row>
    <row r="3" spans="1:2" ht="21.5" x14ac:dyDescent="0.25">
      <c r="A3" s="30">
        <v>2</v>
      </c>
      <c r="B3" s="30" t="s">
        <v>35</v>
      </c>
    </row>
    <row r="4" spans="1:2" ht="21.5" x14ac:dyDescent="0.25">
      <c r="A4" s="30">
        <v>3</v>
      </c>
      <c r="B4" s="30" t="s">
        <v>36</v>
      </c>
    </row>
    <row r="5" spans="1:2" ht="21.5" x14ac:dyDescent="0.25">
      <c r="A5" s="30">
        <v>4</v>
      </c>
      <c r="B5" s="30" t="s">
        <v>37</v>
      </c>
    </row>
    <row r="6" spans="1:2" ht="21.5" x14ac:dyDescent="0.25">
      <c r="A6" s="30">
        <v>5</v>
      </c>
      <c r="B6" s="30" t="s">
        <v>38</v>
      </c>
    </row>
    <row r="7" spans="1:2" ht="21.5" x14ac:dyDescent="0.25">
      <c r="A7" s="30">
        <v>6</v>
      </c>
      <c r="B7" s="30" t="s">
        <v>39</v>
      </c>
    </row>
    <row r="8" spans="1:2" ht="21.5" x14ac:dyDescent="0.25">
      <c r="A8" s="30">
        <v>7</v>
      </c>
      <c r="B8" s="30" t="s">
        <v>40</v>
      </c>
    </row>
    <row r="9" spans="1:2" ht="21.5" x14ac:dyDescent="0.25">
      <c r="A9" s="30">
        <v>8</v>
      </c>
      <c r="B9" s="30" t="s">
        <v>41</v>
      </c>
    </row>
    <row r="10" spans="1:2" ht="21.5" x14ac:dyDescent="0.25">
      <c r="A10" s="30">
        <v>9</v>
      </c>
      <c r="B10" s="30" t="s">
        <v>42</v>
      </c>
    </row>
    <row r="11" spans="1:2" ht="21.5" x14ac:dyDescent="0.25">
      <c r="A11" s="30">
        <v>10</v>
      </c>
      <c r="B11" s="30" t="s">
        <v>43</v>
      </c>
    </row>
    <row r="12" spans="1:2" ht="21.5" x14ac:dyDescent="0.25">
      <c r="A12" s="30">
        <v>11</v>
      </c>
      <c r="B12" s="30" t="s">
        <v>44</v>
      </c>
    </row>
    <row r="13" spans="1:2" ht="21.5" x14ac:dyDescent="0.25">
      <c r="A13" s="30">
        <v>12</v>
      </c>
      <c r="B13" s="30" t="s">
        <v>45</v>
      </c>
    </row>
    <row r="14" spans="1:2" ht="21.5" x14ac:dyDescent="0.25">
      <c r="A14" s="30">
        <v>13</v>
      </c>
      <c r="B14" s="30" t="s">
        <v>46</v>
      </c>
    </row>
    <row r="15" spans="1:2" ht="21.5" x14ac:dyDescent="0.25">
      <c r="A15" s="30">
        <v>14</v>
      </c>
      <c r="B15" s="30" t="s">
        <v>47</v>
      </c>
    </row>
    <row r="16" spans="1:2" ht="21.5" x14ac:dyDescent="0.25">
      <c r="A16" s="30">
        <v>15</v>
      </c>
      <c r="B16" s="30" t="s">
        <v>48</v>
      </c>
    </row>
    <row r="17" spans="1:2" ht="21.5" x14ac:dyDescent="0.25">
      <c r="A17" s="30">
        <v>16</v>
      </c>
      <c r="B17" s="30" t="s">
        <v>49</v>
      </c>
    </row>
  </sheetData>
  <mergeCells count="1">
    <mergeCell ref="A1:B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浙江肺癌筛查新闻发布会媒体邀约执行结算</vt:lpstr>
      <vt:lpstr>媒体list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2020-02-19T07:39:45Z</dcterms:modified>
</cp:coreProperties>
</file>