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项目报价" sheetId="1" r:id="rId1"/>
  </sheets>
  <definedNames>
    <definedName name="_xlnm.Print_Area" localSheetId="0">项目报价!$A$1:$O$29</definedName>
  </definedNames>
  <calcPr calcId="144525"/>
</workbook>
</file>

<file path=xl/sharedStrings.xml><?xml version="1.0" encoding="utf-8"?>
<sst xmlns="http://schemas.openxmlformats.org/spreadsheetml/2006/main" count="44" uniqueCount="26">
  <si>
    <t>赛诺菲赛诺菲巴斯德凡尔灵医学制作</t>
  </si>
  <si>
    <t>预算</t>
  </si>
  <si>
    <t>结算</t>
  </si>
  <si>
    <t>项目</t>
  </si>
  <si>
    <t>要求</t>
  </si>
  <si>
    <t>单价</t>
  </si>
  <si>
    <t>单位</t>
  </si>
  <si>
    <t>数量</t>
  </si>
  <si>
    <t>金额</t>
  </si>
  <si>
    <t>第三方费用</t>
  </si>
  <si>
    <t>第三方费用说明</t>
  </si>
  <si>
    <t>反对意见处理问题幻灯 43P</t>
  </si>
  <si>
    <t>Medical Education</t>
  </si>
  <si>
    <t>中文幻灯片 Chinese Slides Editing</t>
  </si>
  <si>
    <t>难度较大，如海外学者课件、全国性大会专家课件、AB meeting等。服务包括文献检索、阅读整理、大纲发展、编辑润色、必要的图表制作、校对、版式调整及解说词编写、4M系统上传</t>
  </si>
  <si>
    <t>页/page</t>
  </si>
  <si>
    <t>小计</t>
  </si>
  <si>
    <t>反对意见处理问题幻灯-婴幼儿版 38P</t>
  </si>
  <si>
    <t>难度中等，如区域学术性专家课件等。服务包括文献检索、阅读整理、大纲发展、编辑润色、必要的图表制作、校对、版式调整及解说词编写、4M系统上传</t>
  </si>
  <si>
    <t>婴幼儿产品介绍幻灯 29P</t>
  </si>
  <si>
    <t>婴幼儿相关培训幻灯（临床数据+竞品数据+产品培训）28P</t>
  </si>
  <si>
    <t>合计</t>
  </si>
  <si>
    <t>税</t>
  </si>
  <si>
    <t>总计</t>
  </si>
  <si>
    <t>优惠总计</t>
  </si>
  <si>
    <t>实际结算总计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</si>
</sst>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_ "/>
    <numFmt numFmtId="178" formatCode="0.00_ "/>
  </numFmts>
  <fonts count="30">
    <font>
      <sz val="11"/>
      <color theme="1"/>
      <name val="DengXian"/>
      <charset val="134"/>
      <scheme val="minor"/>
    </font>
    <font>
      <sz val="12"/>
      <color theme="1"/>
      <name val="微软雅黑"/>
      <charset val="134"/>
    </font>
    <font>
      <b/>
      <sz val="18"/>
      <color theme="1"/>
      <name val="微软雅黑"/>
      <charset val="134"/>
    </font>
    <font>
      <b/>
      <sz val="16"/>
      <color theme="1"/>
      <name val="微软雅黑"/>
      <charset val="134"/>
    </font>
    <font>
      <sz val="14"/>
      <color theme="1"/>
      <name val="微软雅黑"/>
      <charset val="134"/>
    </font>
    <font>
      <sz val="14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b/>
      <sz val="18"/>
      <color theme="1"/>
      <name val="Microsoft YaHei Light"/>
      <charset val="134"/>
    </font>
    <font>
      <b/>
      <sz val="14"/>
      <name val="微软雅黑"/>
      <charset val="134"/>
    </font>
    <font>
      <b/>
      <sz val="14"/>
      <color rgb="FFFF0000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 applyAlignment="1">
      <alignment vertical="center" readingOrder="1"/>
    </xf>
    <xf numFmtId="0" fontId="1" fillId="2" borderId="0" xfId="0" applyFont="1" applyFill="1" applyAlignment="1">
      <alignment vertical="center" wrapText="1" readingOrder="1"/>
    </xf>
    <xf numFmtId="0" fontId="1" fillId="2" borderId="0" xfId="0" applyFont="1" applyFill="1" applyAlignment="1">
      <alignment horizontal="center" vertical="center" wrapText="1" readingOrder="1"/>
    </xf>
    <xf numFmtId="0" fontId="1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0" fillId="0" borderId="2" xfId="0" applyBorder="1" applyAlignment="1">
      <alignment horizontal="center" vertical="center" readingOrder="1"/>
    </xf>
    <xf numFmtId="0" fontId="3" fillId="3" borderId="3" xfId="0" applyFont="1" applyFill="1" applyBorder="1" applyAlignment="1">
      <alignment horizontal="center" vertical="center" readingOrder="1"/>
    </xf>
    <xf numFmtId="0" fontId="3" fillId="3" borderId="3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readingOrder="1"/>
    </xf>
    <xf numFmtId="0" fontId="0" fillId="0" borderId="2" xfId="0" applyBorder="1" applyAlignment="1">
      <alignment horizontal="left" vertical="center" readingOrder="1"/>
    </xf>
    <xf numFmtId="0" fontId="4" fillId="3" borderId="3" xfId="0" applyFont="1" applyFill="1" applyBorder="1" applyAlignment="1">
      <alignment vertical="center" readingOrder="1"/>
    </xf>
    <xf numFmtId="0" fontId="4" fillId="3" borderId="3" xfId="0" applyFont="1" applyFill="1" applyBorder="1" applyAlignment="1">
      <alignment vertical="center" wrapText="1" readingOrder="1"/>
    </xf>
    <xf numFmtId="0" fontId="5" fillId="3" borderId="3" xfId="0" applyFont="1" applyFill="1" applyBorder="1" applyAlignment="1">
      <alignment vertical="center" wrapText="1" readingOrder="1"/>
    </xf>
    <xf numFmtId="3" fontId="4" fillId="3" borderId="3" xfId="0" applyNumberFormat="1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vertical="center" readingOrder="1"/>
    </xf>
    <xf numFmtId="0" fontId="0" fillId="0" borderId="2" xfId="0" applyBorder="1" applyAlignment="1">
      <alignment vertical="center" readingOrder="1"/>
    </xf>
    <xf numFmtId="0" fontId="0" fillId="0" borderId="4" xfId="0" applyBorder="1" applyAlignment="1">
      <alignment vertical="center" readingOrder="1"/>
    </xf>
    <xf numFmtId="9" fontId="6" fillId="3" borderId="3" xfId="0" applyNumberFormat="1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readingOrder="1"/>
    </xf>
    <xf numFmtId="0" fontId="0" fillId="0" borderId="4" xfId="0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readingOrder="1"/>
    </xf>
    <xf numFmtId="0" fontId="8" fillId="0" borderId="2" xfId="0" applyFont="1" applyBorder="1" applyAlignment="1">
      <alignment horizontal="center" vertical="center" readingOrder="1"/>
    </xf>
    <xf numFmtId="0" fontId="8" fillId="0" borderId="4" xfId="0" applyFont="1" applyBorder="1" applyAlignment="1">
      <alignment horizontal="center" vertical="center" readingOrder="1"/>
    </xf>
    <xf numFmtId="0" fontId="0" fillId="0" borderId="4" xfId="0" applyBorder="1" applyAlignment="1">
      <alignment horizontal="left" vertical="center" readingOrder="1"/>
    </xf>
    <xf numFmtId="176" fontId="4" fillId="3" borderId="3" xfId="0" applyNumberFormat="1" applyFont="1" applyFill="1" applyBorder="1" applyAlignment="1">
      <alignment horizontal="center" vertical="center" wrapText="1" readingOrder="1"/>
    </xf>
    <xf numFmtId="176" fontId="6" fillId="3" borderId="3" xfId="0" applyNumberFormat="1" applyFont="1" applyFill="1" applyBorder="1" applyAlignment="1">
      <alignment horizontal="center" vertical="center" wrapText="1" readingOrder="1"/>
    </xf>
    <xf numFmtId="177" fontId="6" fillId="3" borderId="3" xfId="0" applyNumberFormat="1" applyFont="1" applyFill="1" applyBorder="1" applyAlignment="1">
      <alignment horizontal="center" vertical="center" wrapText="1" readingOrder="1"/>
    </xf>
    <xf numFmtId="177" fontId="9" fillId="3" borderId="3" xfId="0" applyNumberFormat="1" applyFont="1" applyFill="1" applyBorder="1" applyAlignment="1">
      <alignment horizontal="center" vertical="center" wrapText="1" readingOrder="1"/>
    </xf>
    <xf numFmtId="178" fontId="10" fillId="3" borderId="3" xfId="0" applyNumberFormat="1" applyFont="1" applyFill="1" applyBorder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63500</xdr:colOff>
      <xdr:row>0</xdr:row>
      <xdr:rowOff>44450</xdr:rowOff>
    </xdr:from>
    <xdr:to>
      <xdr:col>3</xdr:col>
      <xdr:colOff>163286</xdr:colOff>
      <xdr:row>0</xdr:row>
      <xdr:rowOff>562493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9290" y="44450"/>
          <a:ext cx="1448435" cy="517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4"/>
  <sheetViews>
    <sheetView tabSelected="1" view="pageBreakPreview" zoomScale="85" zoomScalePageLayoutView="87" zoomScaleNormal="60" topLeftCell="A16" workbookViewId="0">
      <selection activeCell="G31" sqref="G31"/>
    </sheetView>
  </sheetViews>
  <sheetFormatPr defaultColWidth="8.83333333333333" defaultRowHeight="17.4"/>
  <cols>
    <col min="1" max="1" width="8.83333333333333" style="1"/>
    <col min="2" max="2" width="4.91666666666667" style="1" customWidth="1"/>
    <col min="3" max="3" width="14.75" style="2" customWidth="1"/>
    <col min="4" max="4" width="21.3333333333333" style="2" customWidth="1"/>
    <col min="5" max="5" width="57.0833333333333" style="2" customWidth="1"/>
    <col min="6" max="6" width="9.66666666666667" style="3" customWidth="1"/>
    <col min="7" max="7" width="14.25" style="3" customWidth="1"/>
    <col min="8" max="8" width="8.25" style="3" customWidth="1"/>
    <col min="9" max="9" width="16.3333333333333" style="3" customWidth="1"/>
    <col min="10" max="10" width="9.66666666666667" style="3" customWidth="1"/>
    <col min="11" max="11" width="14.25" style="3" customWidth="1"/>
    <col min="12" max="12" width="8.25" style="3" customWidth="1"/>
    <col min="13" max="13" width="16.3333333333333" style="3" customWidth="1"/>
    <col min="14" max="14" width="16.6666666666667" style="3" customWidth="1"/>
    <col min="15" max="15" width="21" style="3" customWidth="1"/>
    <col min="16" max="16384" width="8.83333333333333" style="4"/>
  </cols>
  <sheetData>
    <row r="1" ht="51.75" customHeight="1" spans="2:15"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3"/>
    </row>
    <row r="2" ht="51.75" customHeight="1" spans="2:15">
      <c r="B2" s="5" t="s">
        <v>1</v>
      </c>
      <c r="C2" s="7"/>
      <c r="D2" s="7"/>
      <c r="E2" s="7"/>
      <c r="F2" s="7"/>
      <c r="G2" s="7"/>
      <c r="H2" s="7"/>
      <c r="I2" s="24"/>
      <c r="J2" s="25" t="s">
        <v>2</v>
      </c>
      <c r="K2" s="26"/>
      <c r="L2" s="26"/>
      <c r="M2" s="26"/>
      <c r="N2" s="26"/>
      <c r="O2" s="27"/>
    </row>
    <row r="3" ht="16.5" customHeight="1" spans="2:15">
      <c r="B3" s="8" t="s">
        <v>3</v>
      </c>
      <c r="C3" s="8"/>
      <c r="D3" s="8"/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5</v>
      </c>
      <c r="K3" s="9" t="s">
        <v>6</v>
      </c>
      <c r="L3" s="9" t="s">
        <v>7</v>
      </c>
      <c r="M3" s="9" t="s">
        <v>8</v>
      </c>
      <c r="N3" s="9" t="s">
        <v>9</v>
      </c>
      <c r="O3" s="9" t="s">
        <v>10</v>
      </c>
    </row>
    <row r="4" ht="16.5" customHeight="1" spans="2:15"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6" customHeight="1" spans="2:15">
      <c r="B5" s="8"/>
      <c r="C5" s="8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ht="8.5" hidden="1" customHeight="1" spans="2:15">
      <c r="B6" s="8"/>
      <c r="C6" s="8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ht="29" customHeight="1" spans="2:15">
      <c r="B7" s="10" t="s">
        <v>11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28"/>
    </row>
    <row r="8" ht="95.5" customHeight="1" spans="2:15">
      <c r="B8" s="12">
        <v>1</v>
      </c>
      <c r="C8" s="13" t="s">
        <v>12</v>
      </c>
      <c r="D8" s="13" t="s">
        <v>13</v>
      </c>
      <c r="E8" s="14" t="s">
        <v>14</v>
      </c>
      <c r="F8" s="15">
        <v>646</v>
      </c>
      <c r="G8" s="16" t="s">
        <v>15</v>
      </c>
      <c r="H8" s="16">
        <v>43</v>
      </c>
      <c r="I8" s="29">
        <f>F8*H8</f>
        <v>27778</v>
      </c>
      <c r="J8" s="15"/>
      <c r="K8" s="16"/>
      <c r="L8" s="16"/>
      <c r="M8" s="29"/>
      <c r="N8" s="16"/>
      <c r="O8" s="16"/>
    </row>
    <row r="9" ht="26.25" customHeight="1" spans="2:15">
      <c r="B9" s="17" t="s">
        <v>16</v>
      </c>
      <c r="C9" s="18"/>
      <c r="D9" s="18"/>
      <c r="E9" s="18"/>
      <c r="F9" s="18"/>
      <c r="G9" s="18"/>
      <c r="H9" s="19"/>
      <c r="I9" s="30">
        <f>SUM(I8)</f>
        <v>27778</v>
      </c>
      <c r="J9" s="30"/>
      <c r="K9" s="30"/>
      <c r="L9" s="30"/>
      <c r="M9" s="30"/>
      <c r="N9" s="16"/>
      <c r="O9" s="16"/>
    </row>
    <row r="10" ht="29" customHeight="1" spans="2:15">
      <c r="B10" s="10" t="s">
        <v>17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28"/>
    </row>
    <row r="11" ht="95.5" customHeight="1" spans="2:15">
      <c r="B11" s="12">
        <v>1</v>
      </c>
      <c r="C11" s="13" t="s">
        <v>12</v>
      </c>
      <c r="D11" s="13" t="s">
        <v>13</v>
      </c>
      <c r="E11" s="14" t="s">
        <v>18</v>
      </c>
      <c r="F11" s="15">
        <v>523</v>
      </c>
      <c r="G11" s="16" t="s">
        <v>15</v>
      </c>
      <c r="H11" s="16">
        <v>38</v>
      </c>
      <c r="I11" s="29">
        <f>F11*H11</f>
        <v>19874</v>
      </c>
      <c r="J11" s="15"/>
      <c r="K11" s="16"/>
      <c r="L11" s="16"/>
      <c r="M11" s="29"/>
      <c r="N11" s="16"/>
      <c r="O11" s="16"/>
    </row>
    <row r="12" ht="26.25" customHeight="1" spans="2:15">
      <c r="B12" s="17" t="s">
        <v>16</v>
      </c>
      <c r="C12" s="18"/>
      <c r="D12" s="18"/>
      <c r="E12" s="18"/>
      <c r="F12" s="18"/>
      <c r="G12" s="18"/>
      <c r="H12" s="19"/>
      <c r="I12" s="30">
        <f>SUM(I11:I11)</f>
        <v>19874</v>
      </c>
      <c r="J12" s="30"/>
      <c r="K12" s="30"/>
      <c r="L12" s="30"/>
      <c r="M12" s="30"/>
      <c r="N12" s="16"/>
      <c r="O12" s="16"/>
    </row>
    <row r="13" ht="29" customHeight="1" spans="2:15">
      <c r="B13" s="10" t="s">
        <v>19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28"/>
    </row>
    <row r="14" ht="95.5" customHeight="1" spans="2:15">
      <c r="B14" s="12">
        <v>1</v>
      </c>
      <c r="C14" s="13" t="s">
        <v>12</v>
      </c>
      <c r="D14" s="13" t="s">
        <v>13</v>
      </c>
      <c r="E14" s="14" t="s">
        <v>14</v>
      </c>
      <c r="F14" s="15">
        <v>646</v>
      </c>
      <c r="G14" s="16" t="s">
        <v>15</v>
      </c>
      <c r="H14" s="16">
        <v>29</v>
      </c>
      <c r="I14" s="29">
        <f>F14*H14</f>
        <v>18734</v>
      </c>
      <c r="J14" s="15"/>
      <c r="K14" s="16"/>
      <c r="L14" s="16"/>
      <c r="M14" s="29"/>
      <c r="N14" s="16"/>
      <c r="O14" s="16"/>
    </row>
    <row r="15" ht="26.25" customHeight="1" spans="2:15">
      <c r="B15" s="17" t="s">
        <v>16</v>
      </c>
      <c r="C15" s="18"/>
      <c r="D15" s="18"/>
      <c r="E15" s="18"/>
      <c r="F15" s="18"/>
      <c r="G15" s="18"/>
      <c r="H15" s="19"/>
      <c r="I15" s="30">
        <f>SUM(I13:I14)</f>
        <v>18734</v>
      </c>
      <c r="J15" s="30"/>
      <c r="K15" s="30"/>
      <c r="L15" s="30"/>
      <c r="M15" s="30"/>
      <c r="N15" s="16"/>
      <c r="O15" s="16"/>
    </row>
    <row r="16" ht="29" customHeight="1" spans="2:15">
      <c r="B16" s="10" t="s">
        <v>20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28"/>
    </row>
    <row r="17" ht="95.5" customHeight="1" spans="2:15">
      <c r="B17" s="12">
        <v>1</v>
      </c>
      <c r="C17" s="13" t="s">
        <v>12</v>
      </c>
      <c r="D17" s="13" t="s">
        <v>13</v>
      </c>
      <c r="E17" s="14" t="s">
        <v>18</v>
      </c>
      <c r="F17" s="15">
        <v>523</v>
      </c>
      <c r="G17" s="16" t="s">
        <v>15</v>
      </c>
      <c r="H17" s="16">
        <v>28</v>
      </c>
      <c r="I17" s="29">
        <f>F17*H17</f>
        <v>14644</v>
      </c>
      <c r="J17" s="15"/>
      <c r="K17" s="16"/>
      <c r="L17" s="16"/>
      <c r="M17" s="29"/>
      <c r="N17" s="16"/>
      <c r="O17" s="16"/>
    </row>
    <row r="18" ht="26.25" customHeight="1" spans="2:15">
      <c r="B18" s="17" t="s">
        <v>16</v>
      </c>
      <c r="C18" s="18"/>
      <c r="D18" s="18"/>
      <c r="E18" s="18"/>
      <c r="F18" s="18"/>
      <c r="G18" s="18"/>
      <c r="H18" s="19"/>
      <c r="I18" s="30">
        <f>SUM(I16:I17)</f>
        <v>14644</v>
      </c>
      <c r="J18" s="30"/>
      <c r="K18" s="30"/>
      <c r="L18" s="30"/>
      <c r="M18" s="30"/>
      <c r="N18" s="16"/>
      <c r="O18" s="16"/>
    </row>
    <row r="19" ht="26.25" customHeight="1" spans="2:15">
      <c r="B19" s="17" t="s">
        <v>21</v>
      </c>
      <c r="C19" s="18"/>
      <c r="D19" s="18"/>
      <c r="E19" s="18"/>
      <c r="F19" s="18"/>
      <c r="G19" s="18"/>
      <c r="H19" s="19"/>
      <c r="I19" s="30">
        <f>I9+I12+I15+I18</f>
        <v>81030</v>
      </c>
      <c r="J19" s="30"/>
      <c r="K19" s="30"/>
      <c r="L19" s="30"/>
      <c r="M19" s="30"/>
      <c r="N19" s="16"/>
      <c r="O19" s="16"/>
    </row>
    <row r="20" ht="24.75" customHeight="1" spans="2:15">
      <c r="B20" s="17" t="s">
        <v>22</v>
      </c>
      <c r="C20" s="18"/>
      <c r="D20" s="18"/>
      <c r="E20" s="18"/>
      <c r="F20" s="19"/>
      <c r="G20" s="20">
        <v>0.06</v>
      </c>
      <c r="H20" s="21">
        <v>1</v>
      </c>
      <c r="I20" s="31">
        <f>I19*G20</f>
        <v>4861.8</v>
      </c>
      <c r="J20" s="31"/>
      <c r="K20" s="20"/>
      <c r="L20" s="21"/>
      <c r="M20" s="31"/>
      <c r="N20" s="16"/>
      <c r="O20" s="16"/>
    </row>
    <row r="21" ht="24.75" customHeight="1" spans="2:15">
      <c r="B21" s="17" t="s">
        <v>23</v>
      </c>
      <c r="C21" s="18"/>
      <c r="D21" s="18"/>
      <c r="E21" s="18"/>
      <c r="F21" s="18"/>
      <c r="G21" s="18"/>
      <c r="H21" s="19"/>
      <c r="I21" s="31">
        <f>I19+I20</f>
        <v>85891.8</v>
      </c>
      <c r="J21" s="31"/>
      <c r="K21" s="31"/>
      <c r="L21" s="31"/>
      <c r="M21" s="31"/>
      <c r="N21" s="16"/>
      <c r="O21" s="16"/>
    </row>
    <row r="22" ht="20.4" spans="2:15">
      <c r="B22" s="17" t="s">
        <v>24</v>
      </c>
      <c r="C22" s="18"/>
      <c r="D22" s="18"/>
      <c r="E22" s="18"/>
      <c r="F22" s="18"/>
      <c r="G22" s="18"/>
      <c r="H22" s="19"/>
      <c r="I22" s="32">
        <f>79729*1.05</f>
        <v>83715.45</v>
      </c>
      <c r="J22" s="31"/>
      <c r="K22" s="31"/>
      <c r="L22" s="31"/>
      <c r="M22" s="31"/>
      <c r="N22" s="16"/>
      <c r="O22" s="16"/>
    </row>
    <row r="23" ht="20.4" spans="2:15">
      <c r="B23" s="17" t="s">
        <v>25</v>
      </c>
      <c r="C23" s="18"/>
      <c r="D23" s="18"/>
      <c r="E23" s="18"/>
      <c r="F23" s="18"/>
      <c r="G23" s="18"/>
      <c r="H23" s="19"/>
      <c r="I23" s="33">
        <f>I22*0.75</f>
        <v>62786.5875</v>
      </c>
      <c r="J23" s="31"/>
      <c r="K23" s="31"/>
      <c r="L23" s="31"/>
      <c r="M23" s="31"/>
      <c r="N23" s="16"/>
      <c r="O23" s="16"/>
    </row>
    <row r="24" spans="7:7">
      <c r="G24" s="22"/>
    </row>
  </sheetData>
  <mergeCells count="32">
    <mergeCell ref="B1:O1"/>
    <mergeCell ref="B2:I2"/>
    <mergeCell ref="J2:O2"/>
    <mergeCell ref="B7:O7"/>
    <mergeCell ref="B9:H9"/>
    <mergeCell ref="B10:O10"/>
    <mergeCell ref="B12:H12"/>
    <mergeCell ref="B13:O13"/>
    <mergeCell ref="B15:H15"/>
    <mergeCell ref="B16:O16"/>
    <mergeCell ref="B18:H18"/>
    <mergeCell ref="B19:H19"/>
    <mergeCell ref="B20:F20"/>
    <mergeCell ref="N20:O20"/>
    <mergeCell ref="B21:H21"/>
    <mergeCell ref="N21:O21"/>
    <mergeCell ref="B22:H22"/>
    <mergeCell ref="N22:O22"/>
    <mergeCell ref="B23:H23"/>
    <mergeCell ref="N23:O23"/>
    <mergeCell ref="E3:E6"/>
    <mergeCell ref="F3:F6"/>
    <mergeCell ref="G3:G6"/>
    <mergeCell ref="H3:H6"/>
    <mergeCell ref="I3:I6"/>
    <mergeCell ref="J3:J6"/>
    <mergeCell ref="K3:K6"/>
    <mergeCell ref="L3:L6"/>
    <mergeCell ref="M3:M6"/>
    <mergeCell ref="N3:N6"/>
    <mergeCell ref="O3:O6"/>
    <mergeCell ref="B3:D6"/>
  </mergeCells>
  <pageMargins left="0.7" right="0.7" top="0.75" bottom="0.75" header="0.3" footer="0.3"/>
  <pageSetup paperSize="9" scale="3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Rong (sanofi pasteur)</dc:creator>
  <cp:lastModifiedBy>real_ljyyyyy</cp:lastModifiedBy>
  <dcterms:created xsi:type="dcterms:W3CDTF">2018-04-04T02:51:00Z</dcterms:created>
  <cp:lastPrinted>2023-03-20T11:12:00Z</cp:lastPrinted>
  <dcterms:modified xsi:type="dcterms:W3CDTF">2023-05-10T04:31:20Z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571043948</vt:i4>
  </property>
  <property fmtid="{D5CDD505-2E9C-101B-9397-08002B2CF9AE}" pid="3" name="_NewReviewCycle">
    <vt:lpwstr/>
  </property>
  <property fmtid="{D5CDD505-2E9C-101B-9397-08002B2CF9AE}" pid="4" name="_EmailSubject">
    <vt:lpwstr> 妈妈班课件优化 - Unithought</vt:lpwstr>
  </property>
  <property fmtid="{D5CDD505-2E9C-101B-9397-08002B2CF9AE}" pid="5" name="_AuthorEmail">
    <vt:lpwstr>Jessie.Su@sanofi.com</vt:lpwstr>
  </property>
  <property fmtid="{D5CDD505-2E9C-101B-9397-08002B2CF9AE}" pid="6" name="_AuthorEmailDisplayName">
    <vt:lpwstr>Su, Jessie /CN</vt:lpwstr>
  </property>
  <property fmtid="{D5CDD505-2E9C-101B-9397-08002B2CF9AE}" pid="7" name="_PreviousAdHocReviewCycleID">
    <vt:i4>-312113450</vt:i4>
  </property>
  <property fmtid="{D5CDD505-2E9C-101B-9397-08002B2CF9AE}" pid="8" name="_ReviewingToolsShownOnce">
    <vt:lpwstr/>
  </property>
  <property fmtid="{D5CDD505-2E9C-101B-9397-08002B2CF9AE}" pid="9" name="ICV">
    <vt:lpwstr>4E38F87E46A146EE96584DA0D052C8F7_13</vt:lpwstr>
  </property>
  <property fmtid="{D5CDD505-2E9C-101B-9397-08002B2CF9AE}" pid="10" name="KSOProductBuildVer">
    <vt:lpwstr>2052-11.1.0.14309</vt:lpwstr>
  </property>
</Properties>
</file>