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报价" sheetId="1" r:id="rId1"/>
  </sheets>
  <calcPr calcId="144525"/>
</workbook>
</file>

<file path=xl/sharedStrings.xml><?xml version="1.0" encoding="utf-8"?>
<sst xmlns="http://schemas.openxmlformats.org/spreadsheetml/2006/main" count="40" uniqueCount="27">
  <si>
    <t>纽迪希亚肌少症患教内容制作报价明细表</t>
  </si>
  <si>
    <t>结算明细表</t>
  </si>
  <si>
    <t>项目</t>
  </si>
  <si>
    <t>工作内容</t>
  </si>
  <si>
    <t>单位</t>
  </si>
  <si>
    <t>数量</t>
  </si>
  <si>
    <t>时间</t>
  </si>
  <si>
    <t>单价</t>
  </si>
  <si>
    <t>金额</t>
  </si>
  <si>
    <t>内容产出</t>
  </si>
  <si>
    <t>医学内容框架搭建，主题撰写，医学经理需40个工时</t>
  </si>
  <si>
    <t>工时</t>
  </si>
  <si>
    <t>40</t>
  </si>
  <si>
    <t>1</t>
  </si>
  <si>
    <t>长图文设计、结合品牌需求及患者需求针对性设计患者教育图文内容，每月2篇，6个月共12条</t>
  </si>
  <si>
    <t>篇/月</t>
  </si>
  <si>
    <t>2</t>
  </si>
  <si>
    <t>6</t>
  </si>
  <si>
    <t>30S视频脚本创作、摄制、剪辑、特效包装、调音调色高清输出，每月2条，6个月共12条</t>
  </si>
  <si>
    <t>条/月</t>
  </si>
  <si>
    <t>合计</t>
  </si>
  <si>
    <t>税费</t>
  </si>
  <si>
    <t>6%</t>
  </si>
  <si>
    <t>含税总计</t>
  </si>
  <si>
    <t>优惠总价</t>
  </si>
  <si>
    <t>首付款（已结）</t>
  </si>
  <si>
    <t>尾款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</si>
</sst>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￥-804]* #,##0_ ;_ [$￥-804]* \-#,##0_ ;_ [$￥-804]* &quot;-&quot;??_ ;_ @_ "/>
    <numFmt numFmtId="177" formatCode="&quot;￥&quot;#,##0.00_);[Red]\(&quot;￥&quot;#,##0.00\)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176" fontId="25" fillId="0" borderId="0" applyBorder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2" fillId="2" borderId="1" xfId="49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  <xf numFmtId="177" fontId="2" fillId="2" borderId="1" xfId="49" applyNumberFormat="1" applyFont="1" applyFill="1" applyBorder="1" applyAlignment="1">
      <alignment horizontal="center" vertical="center"/>
    </xf>
    <xf numFmtId="176" fontId="3" fillId="0" borderId="1" xfId="49" applyFont="1" applyBorder="1" applyAlignment="1">
      <alignment horizontal="center" vertical="center"/>
    </xf>
    <xf numFmtId="176" fontId="4" fillId="0" borderId="1" xfId="49" applyFont="1" applyBorder="1" applyAlignment="1">
      <alignment vertical="center" wrapText="1"/>
    </xf>
    <xf numFmtId="176" fontId="4" fillId="0" borderId="1" xfId="49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/>
    </xf>
    <xf numFmtId="177" fontId="4" fillId="0" borderId="1" xfId="49" applyNumberFormat="1" applyFont="1" applyBorder="1">
      <alignment vertical="center"/>
    </xf>
    <xf numFmtId="49" fontId="4" fillId="0" borderId="1" xfId="49" applyNumberFormat="1" applyFont="1" applyBorder="1" applyAlignment="1">
      <alignment horizontal="center" vertical="center" wrapText="1"/>
    </xf>
    <xf numFmtId="177" fontId="4" fillId="0" borderId="1" xfId="49" applyNumberFormat="1" applyFont="1" applyBorder="1" applyAlignment="1">
      <alignment vertical="center" wrapText="1"/>
    </xf>
    <xf numFmtId="176" fontId="5" fillId="0" borderId="2" xfId="49" applyFont="1" applyBorder="1" applyAlignment="1">
      <alignment horizontal="right" vertical="center"/>
    </xf>
    <xf numFmtId="177" fontId="5" fillId="0" borderId="2" xfId="49" applyNumberFormat="1" applyFont="1" applyBorder="1" applyAlignment="1">
      <alignment vertical="center"/>
    </xf>
    <xf numFmtId="49" fontId="5" fillId="0" borderId="2" xfId="49" applyNumberFormat="1" applyFont="1" applyBorder="1" applyAlignment="1">
      <alignment horizontal="right" vertical="center"/>
    </xf>
    <xf numFmtId="176" fontId="5" fillId="0" borderId="1" xfId="49" applyFont="1" applyBorder="1" applyAlignment="1">
      <alignment horizontal="right" vertical="center"/>
    </xf>
    <xf numFmtId="177" fontId="5" fillId="0" borderId="1" xfId="49" applyNumberFormat="1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70" zoomScaleNormal="70" workbookViewId="0">
      <selection activeCell="Q4" sqref="Q4"/>
    </sheetView>
  </sheetViews>
  <sheetFormatPr defaultColWidth="9.81818181818182" defaultRowHeight="14"/>
  <cols>
    <col min="1" max="1" width="15.3636363636364" customWidth="1"/>
    <col min="2" max="2" width="49" customWidth="1"/>
    <col min="3" max="3" width="7.36363636363636" customWidth="1"/>
    <col min="4" max="5" width="5.36363636363636" style="1" customWidth="1"/>
    <col min="6" max="6" width="13.2727272727273" style="2" customWidth="1"/>
    <col min="7" max="7" width="15.9363636363636" customWidth="1"/>
    <col min="8" max="8" width="4.7" customWidth="1"/>
    <col min="9" max="9" width="6.30909090909091" style="1" customWidth="1"/>
    <col min="10" max="10" width="5.36363636363636" style="1" customWidth="1"/>
    <col min="11" max="11" width="14.7454545454545" style="2" customWidth="1"/>
    <col min="12" max="12" width="15.9363636363636" customWidth="1"/>
  </cols>
  <sheetData>
    <row r="1" ht="39" customHeight="1" spans="1:12">
      <c r="A1" s="3" t="s">
        <v>0</v>
      </c>
      <c r="B1" s="3"/>
      <c r="C1" s="3"/>
      <c r="D1" s="4"/>
      <c r="E1" s="4"/>
      <c r="F1" s="5"/>
      <c r="G1" s="3"/>
      <c r="I1" s="4" t="s">
        <v>1</v>
      </c>
      <c r="J1" s="4"/>
      <c r="K1" s="4"/>
      <c r="L1" s="4"/>
    </row>
    <row r="2" ht="39" customHeight="1" spans="1:12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  <c r="F2" s="8" t="s">
        <v>7</v>
      </c>
      <c r="G2" s="6" t="s">
        <v>8</v>
      </c>
      <c r="I2" s="7" t="s">
        <v>5</v>
      </c>
      <c r="J2" s="7" t="s">
        <v>6</v>
      </c>
      <c r="K2" s="8" t="s">
        <v>7</v>
      </c>
      <c r="L2" s="6" t="s">
        <v>8</v>
      </c>
    </row>
    <row r="3" ht="39" customHeight="1" spans="1:12">
      <c r="A3" s="9" t="s">
        <v>9</v>
      </c>
      <c r="B3" s="10" t="s">
        <v>10</v>
      </c>
      <c r="C3" s="11" t="s">
        <v>11</v>
      </c>
      <c r="D3" s="12" t="s">
        <v>12</v>
      </c>
      <c r="E3" s="12" t="s">
        <v>13</v>
      </c>
      <c r="F3" s="13">
        <v>500</v>
      </c>
      <c r="G3" s="13">
        <f>F3*E3*D3</f>
        <v>20000</v>
      </c>
      <c r="I3" s="12" t="s">
        <v>12</v>
      </c>
      <c r="J3" s="12" t="s">
        <v>13</v>
      </c>
      <c r="K3" s="13">
        <v>500</v>
      </c>
      <c r="L3" s="13">
        <f>K3*J3*I3</f>
        <v>20000</v>
      </c>
    </row>
    <row r="4" customFormat="1" ht="57" customHeight="1" spans="1:12">
      <c r="A4" s="9"/>
      <c r="B4" s="10" t="s">
        <v>14</v>
      </c>
      <c r="C4" s="11" t="s">
        <v>15</v>
      </c>
      <c r="D4" s="14" t="s">
        <v>16</v>
      </c>
      <c r="E4" s="14" t="s">
        <v>17</v>
      </c>
      <c r="F4" s="15">
        <v>2000</v>
      </c>
      <c r="G4" s="13">
        <f>F4*E4*D4</f>
        <v>24000</v>
      </c>
      <c r="I4" s="14" t="s">
        <v>16</v>
      </c>
      <c r="J4" s="14" t="s">
        <v>17</v>
      </c>
      <c r="K4" s="15">
        <v>2000</v>
      </c>
      <c r="L4" s="13">
        <f>K4*J4*I4</f>
        <v>24000</v>
      </c>
    </row>
    <row r="5" customFormat="1" ht="57" customHeight="1" spans="1:12">
      <c r="A5" s="9"/>
      <c r="B5" s="10" t="s">
        <v>18</v>
      </c>
      <c r="C5" s="11" t="s">
        <v>19</v>
      </c>
      <c r="D5" s="12" t="s">
        <v>16</v>
      </c>
      <c r="E5" s="12" t="s">
        <v>17</v>
      </c>
      <c r="F5" s="13">
        <v>4800</v>
      </c>
      <c r="G5" s="13">
        <f>F5*E5*D5</f>
        <v>57600</v>
      </c>
      <c r="I5" s="12" t="s">
        <v>16</v>
      </c>
      <c r="J5" s="12" t="s">
        <v>17</v>
      </c>
      <c r="K5" s="13">
        <v>4800</v>
      </c>
      <c r="L5" s="13">
        <f>K5*J5*I5</f>
        <v>57600</v>
      </c>
    </row>
    <row r="6" ht="29" customHeight="1" spans="1:12">
      <c r="A6" s="16" t="s">
        <v>20</v>
      </c>
      <c r="B6" s="16"/>
      <c r="C6" s="16"/>
      <c r="D6" s="16"/>
      <c r="E6" s="16"/>
      <c r="F6" s="16"/>
      <c r="G6" s="17">
        <f>SUM(G3:G5)</f>
        <v>101600</v>
      </c>
      <c r="I6" s="16"/>
      <c r="J6" s="16"/>
      <c r="K6" s="16"/>
      <c r="L6" s="17">
        <f>SUM(L3:L5)</f>
        <v>101600</v>
      </c>
    </row>
    <row r="7" ht="29" customHeight="1" spans="1:12">
      <c r="A7" s="16" t="s">
        <v>21</v>
      </c>
      <c r="B7" s="16"/>
      <c r="C7" s="16"/>
      <c r="D7" s="16"/>
      <c r="E7" s="16"/>
      <c r="F7" s="16"/>
      <c r="G7" s="18" t="s">
        <v>22</v>
      </c>
      <c r="I7" s="16"/>
      <c r="J7" s="16"/>
      <c r="K7" s="16"/>
      <c r="L7" s="18" t="s">
        <v>22</v>
      </c>
    </row>
    <row r="8" ht="29" customHeight="1" spans="1:12">
      <c r="A8" s="16" t="s">
        <v>23</v>
      </c>
      <c r="B8" s="16"/>
      <c r="C8" s="16"/>
      <c r="D8" s="16"/>
      <c r="E8" s="16"/>
      <c r="F8" s="16"/>
      <c r="G8" s="17">
        <f>G6+G6*G7</f>
        <v>107696</v>
      </c>
      <c r="I8" s="16"/>
      <c r="J8" s="16"/>
      <c r="K8" s="16"/>
      <c r="L8" s="17">
        <f>L6+L6*L7</f>
        <v>107696</v>
      </c>
    </row>
    <row r="9" ht="29" customHeight="1" spans="1:12">
      <c r="A9" s="19" t="s">
        <v>24</v>
      </c>
      <c r="B9" s="19"/>
      <c r="C9" s="19"/>
      <c r="D9" s="19"/>
      <c r="E9" s="19"/>
      <c r="F9" s="19"/>
      <c r="G9" s="20">
        <f>G8*92%</f>
        <v>99080.32</v>
      </c>
      <c r="I9" s="19"/>
      <c r="J9" s="19"/>
      <c r="K9" s="19"/>
      <c r="L9" s="20">
        <f>L8*92%</f>
        <v>99080.32</v>
      </c>
    </row>
    <row r="10" ht="25" customHeight="1" spans="11:12">
      <c r="K10" s="2" t="s">
        <v>25</v>
      </c>
      <c r="L10">
        <f>L9/2</f>
        <v>49540.16</v>
      </c>
    </row>
    <row r="11" ht="25" customHeight="1" spans="11:12">
      <c r="K11" s="2" t="s">
        <v>26</v>
      </c>
      <c r="L11">
        <f>L9/2</f>
        <v>49540.16</v>
      </c>
    </row>
    <row r="12" ht="25" customHeight="1"/>
    <row r="13" ht="25" customHeight="1"/>
  </sheetData>
  <mergeCells count="7">
    <mergeCell ref="A1:G1"/>
    <mergeCell ref="I1:L1"/>
    <mergeCell ref="A6:F6"/>
    <mergeCell ref="A7:F7"/>
    <mergeCell ref="A8:F8"/>
    <mergeCell ref="A9:F9"/>
    <mergeCell ref="A3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粒粒橙</dc:creator>
  <cp:lastModifiedBy>凯文</cp:lastModifiedBy>
  <dcterms:created xsi:type="dcterms:W3CDTF">2022-03-22T03:47:00Z</dcterms:created>
  <dcterms:modified xsi:type="dcterms:W3CDTF">2022-12-30T04:38:43Z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8C837EB550CE4066B2EE80D82975DD0B</vt:lpwstr>
  </property>
  <property fmtid="{D5CDD505-2E9C-101B-9397-08002B2CF9AE}" pid="3" name="KSOProductBuildVer">
    <vt:lpwstr>2052-11.1.0.12763</vt:lpwstr>
  </property>
</Properties>
</file>