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work\客户\阿斯利康\肺癌分子项目\审计反馈\"/>
    </mc:Choice>
  </mc:AlternateContent>
  <xr:revisionPtr revIDLastSave="0" documentId="13_ncr:1_{064D211D-1E6F-4FE3-A25E-8338D7F58FD9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结算单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1" l="1"/>
  <c r="G15" i="1"/>
  <c r="K11" i="1"/>
  <c r="K12" i="1"/>
  <c r="K13" i="1" l="1"/>
  <c r="K14" i="1"/>
  <c r="K4" i="1" l="1"/>
  <c r="K5" i="1"/>
  <c r="K6" i="1"/>
  <c r="K7" i="1"/>
  <c r="K8" i="1"/>
  <c r="K9" i="1"/>
  <c r="K10" i="1"/>
  <c r="G5" i="1"/>
  <c r="G6" i="1"/>
  <c r="G7" i="1"/>
  <c r="G8" i="1"/>
  <c r="G9" i="1"/>
  <c r="G10" i="1"/>
  <c r="G11" i="1"/>
  <c r="G12" i="1"/>
  <c r="G13" i="1"/>
  <c r="G4" i="1" l="1"/>
</calcChain>
</file>

<file path=xl/sharedStrings.xml><?xml version="1.0" encoding="utf-8"?>
<sst xmlns="http://schemas.openxmlformats.org/spreadsheetml/2006/main" count="65" uniqueCount="35">
  <si>
    <t>单位</t>
  </si>
  <si>
    <t xml:space="preserve"> 数量</t>
  </si>
  <si>
    <t>次数</t>
  </si>
  <si>
    <t>总价</t>
  </si>
  <si>
    <t>结算总价</t>
  </si>
  <si>
    <t>场</t>
  </si>
  <si>
    <t>线上直播</t>
  </si>
  <si>
    <t>预算金额</t>
    <phoneticPr fontId="5" type="noConversion"/>
  </si>
  <si>
    <t>结算金额</t>
    <phoneticPr fontId="5" type="noConversion"/>
  </si>
  <si>
    <t>费用汇总（Level1）</t>
    <phoneticPr fontId="5" type="noConversion"/>
  </si>
  <si>
    <t>费用明细（Level2）</t>
    <phoneticPr fontId="5" type="noConversion"/>
  </si>
  <si>
    <t>单价（不含税）</t>
    <phoneticPr fontId="5" type="noConversion"/>
  </si>
  <si>
    <t>总金额</t>
    <phoneticPr fontId="5" type="noConversion"/>
  </si>
  <si>
    <t>系统平台</t>
  </si>
  <si>
    <t>项目监控</t>
  </si>
  <si>
    <t>.Net Development(后台开发) 基础服务设施，包括满足业务需求和连续性要求的基础架构及容灾架构</t>
  </si>
  <si>
    <t>.Net Development(后台开发) 软件框架开发及数据逻辑设定</t>
  </si>
  <si>
    <t>.Net Development(后台开发) 业务逻辑线定制开发，满足业务需求的从注册到使用的完整逻辑及页面架构开发</t>
  </si>
  <si>
    <t>.Net Development(后台开发) 管理人员平台定制开发，满足管理需求的功能开发，包括审批和浏览等。</t>
  </si>
  <si>
    <t>SIT/UAT/Functional/Test/配置/功能测试 软件测试</t>
  </si>
  <si>
    <t>在项目执行前期物料、供应商、医生专家的协调，项目的监管，每个环节的梳理，工作安排</t>
  </si>
  <si>
    <t>在项目执行过程中，对各个环节的统筹管理，推进进度，负责会议的质量</t>
  </si>
  <si>
    <t>直播平台租赁，每场3小时，300方内同时在线观看</t>
  </si>
  <si>
    <t>技术人员支持、会中协助、场景切换以及会议界面调整</t>
  </si>
  <si>
    <t>摄像</t>
  </si>
  <si>
    <t>元/人天</t>
  </si>
  <si>
    <t>1600.00</t>
  </si>
  <si>
    <t>2000.00</t>
  </si>
  <si>
    <t>1400.00</t>
  </si>
  <si>
    <t>800.00</t>
  </si>
  <si>
    <t>100.00</t>
  </si>
  <si>
    <t>2200.00</t>
  </si>
  <si>
    <t>1000.00</t>
  </si>
  <si>
    <t>会前彩排、网络调试</t>
    <phoneticPr fontId="5" type="noConversion"/>
  </si>
  <si>
    <t>肺癌分子病理检测临床实践规范化巡讲会议结算单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</si>
</sst>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[$￥-804]#,##0;[Red][$￥-804]\-#,##0"/>
    <numFmt numFmtId="178" formatCode="0.00_ "/>
    <numFmt numFmtId="179" formatCode="#,##0.00_);[Red]\(#,##0.00\)"/>
  </numFmts>
  <fonts count="10" x14ac:knownFonts="1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name val="Arial"/>
      <family val="2"/>
    </font>
    <font>
      <b/>
      <sz val="12"/>
      <color theme="0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/>
    <xf numFmtId="177" fontId="7" fillId="0" borderId="0">
      <alignment vertical="center"/>
    </xf>
  </cellStyleXfs>
  <cellXfs count="32">
    <xf numFmtId="0" fontId="0" fillId="0" borderId="0" xfId="0"/>
    <xf numFmtId="176" fontId="0" fillId="0" borderId="0" xfId="0" applyNumberFormat="1"/>
    <xf numFmtId="0" fontId="6" fillId="0" borderId="0" xfId="0" applyFont="1"/>
    <xf numFmtId="177" fontId="8" fillId="3" borderId="1" xfId="1" applyFont="1" applyFill="1" applyBorder="1" applyAlignment="1">
      <alignment horizontal="center" vertical="center" wrapText="1"/>
    </xf>
    <xf numFmtId="177" fontId="8" fillId="3" borderId="3" xfId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 readingOrder="1"/>
    </xf>
    <xf numFmtId="179" fontId="1" fillId="0" borderId="3" xfId="0" applyNumberFormat="1" applyFont="1" applyBorder="1" applyAlignment="1">
      <alignment horizontal="center" vertical="center" wrapText="1" readingOrder="1"/>
    </xf>
    <xf numFmtId="179" fontId="3" fillId="2" borderId="2" xfId="0" applyNumberFormat="1" applyFont="1" applyFill="1" applyBorder="1" applyAlignment="1">
      <alignment horizontal="center" vertical="center" wrapText="1" readingOrder="1"/>
    </xf>
    <xf numFmtId="179" fontId="3" fillId="2" borderId="4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79" fontId="1" fillId="4" borderId="1" xfId="0" applyNumberFormat="1" applyFont="1" applyFill="1" applyBorder="1" applyAlignment="1">
      <alignment horizontal="center" vertical="center" wrapText="1" readingOrder="1"/>
    </xf>
    <xf numFmtId="179" fontId="1" fillId="4" borderId="3" xfId="0" applyNumberFormat="1" applyFont="1" applyFill="1" applyBorder="1" applyAlignment="1">
      <alignment horizontal="center" vertical="center" wrapText="1" readingOrder="1"/>
    </xf>
    <xf numFmtId="0" fontId="0" fillId="4" borderId="0" xfId="0" applyFill="1" applyAlignment="1">
      <alignment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/>
    <xf numFmtId="0" fontId="0" fillId="4" borderId="1" xfId="0" applyFill="1" applyBorder="1"/>
    <xf numFmtId="178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right"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179" fontId="1" fillId="0" borderId="1" xfId="0" applyNumberFormat="1" applyFont="1" applyFill="1" applyBorder="1" applyAlignment="1">
      <alignment horizontal="center" vertical="center" wrapText="1" readingOrder="1"/>
    </xf>
    <xf numFmtId="179" fontId="1" fillId="0" borderId="3" xfId="0" applyNumberFormat="1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right"/>
    </xf>
    <xf numFmtId="177" fontId="8" fillId="3" borderId="5" xfId="1" applyFont="1" applyFill="1" applyBorder="1" applyAlignment="1">
      <alignment horizontal="center" vertical="center" wrapText="1"/>
    </xf>
    <xf numFmtId="177" fontId="8" fillId="3" borderId="1" xfId="1" applyFont="1" applyFill="1" applyBorder="1" applyAlignment="1">
      <alignment horizontal="center" vertical="center" wrapText="1"/>
    </xf>
    <xf numFmtId="177" fontId="8" fillId="3" borderId="6" xfId="1" applyFont="1" applyFill="1" applyBorder="1" applyAlignment="1">
      <alignment horizontal="center" vertical="center" wrapText="1"/>
    </xf>
  </cellXfs>
  <cellStyles count="2">
    <cellStyle name="Normal 2" xfId="1" xr:uid="{A757245A-CEB9-4BCC-9E9B-212DBF2CB014}"/>
    <cellStyle name="常规" xfId="0" builtinId="0"/>
  </cellStyles>
  <dxfs count="4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zoomScale="80" zoomScaleNormal="80" workbookViewId="0">
      <selection sqref="A1:K1"/>
    </sheetView>
  </sheetViews>
  <sheetFormatPr defaultColWidth="8.875" defaultRowHeight="14.25" x14ac:dyDescent="0.2"/>
  <cols>
    <col min="1" max="1" width="22.125" customWidth="1"/>
    <col min="2" max="2" width="60.25" customWidth="1"/>
    <col min="4" max="4" width="15.875" customWidth="1"/>
    <col min="7" max="7" width="17.5" style="1" customWidth="1"/>
    <col min="8" max="8" width="16" customWidth="1"/>
    <col min="11" max="11" width="13" customWidth="1"/>
    <col min="12" max="12" width="17.25" customWidth="1"/>
  </cols>
  <sheetData>
    <row r="1" spans="1:11" ht="22.5" customHeight="1" thickBot="1" x14ac:dyDescent="0.25">
      <c r="A1" s="24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22.5" customHeight="1" x14ac:dyDescent="0.2">
      <c r="A2" s="29" t="s">
        <v>9</v>
      </c>
      <c r="B2" s="29" t="s">
        <v>10</v>
      </c>
      <c r="C2" s="29" t="s">
        <v>0</v>
      </c>
      <c r="D2" s="29" t="s">
        <v>7</v>
      </c>
      <c r="E2" s="29"/>
      <c r="F2" s="29"/>
      <c r="G2" s="29"/>
      <c r="H2" s="29" t="s">
        <v>8</v>
      </c>
      <c r="I2" s="29"/>
      <c r="J2" s="29"/>
      <c r="K2" s="31"/>
    </row>
    <row r="3" spans="1:11" s="2" customFormat="1" ht="18" x14ac:dyDescent="0.25">
      <c r="A3" s="30"/>
      <c r="B3" s="30"/>
      <c r="C3" s="30"/>
      <c r="D3" s="3" t="s">
        <v>11</v>
      </c>
      <c r="E3" s="3" t="s">
        <v>1</v>
      </c>
      <c r="F3" s="3" t="s">
        <v>2</v>
      </c>
      <c r="G3" s="3" t="s">
        <v>3</v>
      </c>
      <c r="H3" s="3" t="s">
        <v>11</v>
      </c>
      <c r="I3" s="3" t="s">
        <v>1</v>
      </c>
      <c r="J3" s="3" t="s">
        <v>2</v>
      </c>
      <c r="K3" s="4" t="s">
        <v>4</v>
      </c>
    </row>
    <row r="4" spans="1:11" s="9" customFormat="1" ht="28.5" x14ac:dyDescent="0.2">
      <c r="A4" s="20" t="s">
        <v>13</v>
      </c>
      <c r="B4" s="20" t="s">
        <v>15</v>
      </c>
      <c r="C4" s="21" t="s">
        <v>25</v>
      </c>
      <c r="D4" s="21" t="s">
        <v>26</v>
      </c>
      <c r="E4" s="21">
        <v>12</v>
      </c>
      <c r="F4" s="21">
        <v>1</v>
      </c>
      <c r="G4" s="22">
        <f>D4*E4*F4</f>
        <v>19200</v>
      </c>
      <c r="H4" s="21" t="s">
        <v>26</v>
      </c>
      <c r="I4" s="21">
        <v>12</v>
      </c>
      <c r="J4" s="21">
        <v>1</v>
      </c>
      <c r="K4" s="23">
        <f>H4*I4*J4</f>
        <v>19200</v>
      </c>
    </row>
    <row r="5" spans="1:11" s="9" customFormat="1" ht="16.5" x14ac:dyDescent="0.2">
      <c r="A5" s="20" t="s">
        <v>13</v>
      </c>
      <c r="B5" s="20" t="s">
        <v>16</v>
      </c>
      <c r="C5" s="21" t="s">
        <v>25</v>
      </c>
      <c r="D5" s="21" t="s">
        <v>27</v>
      </c>
      <c r="E5" s="21">
        <v>6</v>
      </c>
      <c r="F5" s="21">
        <v>1</v>
      </c>
      <c r="G5" s="22">
        <f t="shared" ref="G5:G13" si="0">D5*E5*F5</f>
        <v>12000</v>
      </c>
      <c r="H5" s="21" t="s">
        <v>27</v>
      </c>
      <c r="I5" s="21">
        <v>6</v>
      </c>
      <c r="J5" s="21">
        <v>1</v>
      </c>
      <c r="K5" s="23">
        <f t="shared" ref="K5:K14" si="1">H5*I5*J5</f>
        <v>12000</v>
      </c>
    </row>
    <row r="6" spans="1:11" s="9" customFormat="1" ht="28.5" x14ac:dyDescent="0.2">
      <c r="A6" s="20" t="s">
        <v>13</v>
      </c>
      <c r="B6" s="20" t="s">
        <v>17</v>
      </c>
      <c r="C6" s="21" t="s">
        <v>25</v>
      </c>
      <c r="D6" s="21" t="s">
        <v>27</v>
      </c>
      <c r="E6" s="21">
        <v>8</v>
      </c>
      <c r="F6" s="21">
        <v>1</v>
      </c>
      <c r="G6" s="22">
        <f t="shared" si="0"/>
        <v>16000</v>
      </c>
      <c r="H6" s="21" t="s">
        <v>27</v>
      </c>
      <c r="I6" s="21">
        <v>8</v>
      </c>
      <c r="J6" s="21">
        <v>1</v>
      </c>
      <c r="K6" s="23">
        <f t="shared" si="1"/>
        <v>16000</v>
      </c>
    </row>
    <row r="7" spans="1:11" s="9" customFormat="1" ht="28.5" x14ac:dyDescent="0.2">
      <c r="A7" s="20" t="s">
        <v>13</v>
      </c>
      <c r="B7" s="20" t="s">
        <v>18</v>
      </c>
      <c r="C7" s="21" t="s">
        <v>25</v>
      </c>
      <c r="D7" s="21" t="s">
        <v>27</v>
      </c>
      <c r="E7" s="21">
        <v>5</v>
      </c>
      <c r="F7" s="21">
        <v>1</v>
      </c>
      <c r="G7" s="22">
        <f t="shared" si="0"/>
        <v>10000</v>
      </c>
      <c r="H7" s="21" t="s">
        <v>27</v>
      </c>
      <c r="I7" s="21">
        <v>5</v>
      </c>
      <c r="J7" s="21">
        <v>1</v>
      </c>
      <c r="K7" s="23">
        <f t="shared" si="1"/>
        <v>10000</v>
      </c>
    </row>
    <row r="8" spans="1:11" s="9" customFormat="1" ht="16.5" x14ac:dyDescent="0.2">
      <c r="A8" s="20" t="s">
        <v>13</v>
      </c>
      <c r="B8" s="20" t="s">
        <v>19</v>
      </c>
      <c r="C8" s="21" t="s">
        <v>25</v>
      </c>
      <c r="D8" s="21" t="s">
        <v>28</v>
      </c>
      <c r="E8" s="21">
        <v>2</v>
      </c>
      <c r="F8" s="21">
        <v>1</v>
      </c>
      <c r="G8" s="22">
        <f t="shared" si="0"/>
        <v>2800</v>
      </c>
      <c r="H8" s="21" t="s">
        <v>28</v>
      </c>
      <c r="I8" s="21">
        <v>2</v>
      </c>
      <c r="J8" s="21">
        <v>1</v>
      </c>
      <c r="K8" s="23">
        <f t="shared" si="1"/>
        <v>2800</v>
      </c>
    </row>
    <row r="9" spans="1:11" s="9" customFormat="1" ht="28.5" x14ac:dyDescent="0.2">
      <c r="A9" s="10" t="s">
        <v>14</v>
      </c>
      <c r="B9" s="10" t="s">
        <v>20</v>
      </c>
      <c r="C9" s="11" t="s">
        <v>5</v>
      </c>
      <c r="D9" s="11" t="s">
        <v>30</v>
      </c>
      <c r="E9" s="11">
        <v>2</v>
      </c>
      <c r="F9" s="11">
        <v>60</v>
      </c>
      <c r="G9" s="5">
        <f t="shared" si="0"/>
        <v>12000</v>
      </c>
      <c r="H9" s="11" t="s">
        <v>30</v>
      </c>
      <c r="I9" s="11">
        <v>2</v>
      </c>
      <c r="J9" s="11">
        <v>52</v>
      </c>
      <c r="K9" s="6">
        <f t="shared" si="1"/>
        <v>10400</v>
      </c>
    </row>
    <row r="10" spans="1:11" s="9" customFormat="1" ht="28.5" x14ac:dyDescent="0.2">
      <c r="A10" s="10" t="s">
        <v>14</v>
      </c>
      <c r="B10" s="10" t="s">
        <v>21</v>
      </c>
      <c r="C10" s="11" t="s">
        <v>5</v>
      </c>
      <c r="D10" s="11" t="s">
        <v>30</v>
      </c>
      <c r="E10" s="11">
        <v>2</v>
      </c>
      <c r="F10" s="11">
        <v>60</v>
      </c>
      <c r="G10" s="5">
        <f t="shared" si="0"/>
        <v>12000</v>
      </c>
      <c r="H10" s="11" t="s">
        <v>30</v>
      </c>
      <c r="I10" s="11">
        <v>2</v>
      </c>
      <c r="J10" s="11">
        <v>52</v>
      </c>
      <c r="K10" s="6">
        <f t="shared" si="1"/>
        <v>10400</v>
      </c>
    </row>
    <row r="11" spans="1:11" s="9" customFormat="1" ht="16.5" x14ac:dyDescent="0.2">
      <c r="A11" s="20" t="s">
        <v>6</v>
      </c>
      <c r="B11" s="20" t="s">
        <v>22</v>
      </c>
      <c r="C11" s="21" t="s">
        <v>5</v>
      </c>
      <c r="D11" s="21" t="s">
        <v>31</v>
      </c>
      <c r="E11" s="21">
        <v>1</v>
      </c>
      <c r="F11" s="21">
        <v>60</v>
      </c>
      <c r="G11" s="22">
        <f t="shared" si="0"/>
        <v>132000</v>
      </c>
      <c r="H11" s="21" t="s">
        <v>31</v>
      </c>
      <c r="I11" s="21">
        <v>1</v>
      </c>
      <c r="J11" s="21">
        <v>52</v>
      </c>
      <c r="K11" s="23">
        <f t="shared" si="1"/>
        <v>114400</v>
      </c>
    </row>
    <row r="12" spans="1:11" s="9" customFormat="1" ht="16.5" x14ac:dyDescent="0.2">
      <c r="A12" s="20" t="s">
        <v>6</v>
      </c>
      <c r="B12" s="20" t="s">
        <v>23</v>
      </c>
      <c r="C12" s="21" t="s">
        <v>5</v>
      </c>
      <c r="D12" s="21" t="s">
        <v>32</v>
      </c>
      <c r="E12" s="21">
        <v>1</v>
      </c>
      <c r="F12" s="21">
        <v>60</v>
      </c>
      <c r="G12" s="22">
        <f t="shared" si="0"/>
        <v>60000</v>
      </c>
      <c r="H12" s="21" t="s">
        <v>32</v>
      </c>
      <c r="I12" s="21">
        <v>1</v>
      </c>
      <c r="J12" s="21">
        <v>52</v>
      </c>
      <c r="K12" s="23">
        <f t="shared" si="1"/>
        <v>52000</v>
      </c>
    </row>
    <row r="13" spans="1:11" s="9" customFormat="1" ht="16.5" x14ac:dyDescent="0.2">
      <c r="A13" s="20" t="s">
        <v>6</v>
      </c>
      <c r="B13" s="20" t="s">
        <v>24</v>
      </c>
      <c r="C13" s="21" t="s">
        <v>5</v>
      </c>
      <c r="D13" s="21" t="s">
        <v>29</v>
      </c>
      <c r="E13" s="21">
        <v>1</v>
      </c>
      <c r="F13" s="21">
        <v>60</v>
      </c>
      <c r="G13" s="22">
        <f t="shared" si="0"/>
        <v>48000</v>
      </c>
      <c r="H13" s="21"/>
      <c r="I13" s="21"/>
      <c r="J13" s="21"/>
      <c r="K13" s="23">
        <f t="shared" si="1"/>
        <v>0</v>
      </c>
    </row>
    <row r="14" spans="1:11" s="14" customFormat="1" ht="16.5" x14ac:dyDescent="0.2">
      <c r="A14" s="15"/>
      <c r="B14" s="16" t="s">
        <v>33</v>
      </c>
      <c r="C14" s="17"/>
      <c r="D14" s="17"/>
      <c r="E14" s="17"/>
      <c r="F14" s="17"/>
      <c r="G14" s="12"/>
      <c r="H14" s="18">
        <v>800</v>
      </c>
      <c r="I14" s="19">
        <v>1</v>
      </c>
      <c r="J14" s="19">
        <v>52</v>
      </c>
      <c r="K14" s="13">
        <f t="shared" si="1"/>
        <v>41600</v>
      </c>
    </row>
    <row r="15" spans="1:11" ht="18.95" customHeight="1" thickBot="1" x14ac:dyDescent="0.25">
      <c r="A15" s="27" t="s">
        <v>12</v>
      </c>
      <c r="B15" s="27"/>
      <c r="C15" s="27"/>
      <c r="D15" s="27"/>
      <c r="E15" s="27"/>
      <c r="F15" s="27"/>
      <c r="G15" s="7">
        <f>SUM(G4:G14)</f>
        <v>324000</v>
      </c>
      <c r="H15" s="28"/>
      <c r="I15" s="28"/>
      <c r="J15" s="28"/>
      <c r="K15" s="8">
        <f>SUM(K4:K14)</f>
        <v>288800</v>
      </c>
    </row>
  </sheetData>
  <mergeCells count="8">
    <mergeCell ref="A1:K1"/>
    <mergeCell ref="A15:F15"/>
    <mergeCell ref="H15:J15"/>
    <mergeCell ref="A2:A3"/>
    <mergeCell ref="B2:B3"/>
    <mergeCell ref="C2:C3"/>
    <mergeCell ref="D2:G2"/>
    <mergeCell ref="H2:K2"/>
  </mergeCells>
  <phoneticPr fontId="5" type="noConversion"/>
  <conditionalFormatting sqref="A1 A2:D2 D3:K3 G4:G15 K4:K15">
    <cfRule type="expression" dxfId="3" priority="18">
      <formula>IF($G$7="I. 不含第四方的项目",1,)</formula>
    </cfRule>
  </conditionalFormatting>
  <conditionalFormatting sqref="H2">
    <cfRule type="expression" dxfId="2" priority="6">
      <formula>IF($G$7="I. 不含第四方的项目",1,)</formula>
    </cfRule>
  </conditionalFormatting>
  <conditionalFormatting sqref="B14">
    <cfRule type="expression" dxfId="1" priority="2">
      <formula>IF(#REF!="I. 不含第四方的项目",1,)</formula>
    </cfRule>
  </conditionalFormatting>
  <conditionalFormatting sqref="H14:J14">
    <cfRule type="expression" dxfId="0" priority="1">
      <formula>IF(#REF!="I. 不含第四方的项目",1,)</formula>
    </cfRule>
  </conditionalFormatting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</dc:creator>
  <cp:lastModifiedBy>UBSB013高华欣 Joyce Gao</cp:lastModifiedBy>
  <cp:lastPrinted>2023-09-18T12:52:21Z</cp:lastPrinted>
  <dcterms:created xsi:type="dcterms:W3CDTF">2015-06-06T10:19:00Z</dcterms:created>
  <dcterms:modified xsi:type="dcterms:W3CDTF">2023-12-14T11:00:26Z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F568377EFB46BE6C646C0265BCC66D75_42</vt:lpwstr>
  </property>
</Properties>
</file>