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8800" windowHeight="12450"/>
  </bookViews>
  <sheets>
    <sheet name="Ev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5" i="1" l="1"/>
  <c r="G12" i="1"/>
  <c r="G11" i="1"/>
  <c r="G16" i="1" s="1"/>
  <c r="G8" i="1"/>
  <c r="G7" i="1"/>
  <c r="G6" i="1"/>
  <c r="G5" i="1"/>
  <c r="G4" i="1"/>
  <c r="G9" i="1" s="1"/>
  <c r="G18" i="1" l="1"/>
  <c r="G19" i="1" s="1"/>
</calcChain>
</file>

<file path=xl/sharedStrings.xml><?xml version="1.0" encoding="utf-8"?>
<sst xmlns="http://schemas.openxmlformats.org/spreadsheetml/2006/main" count="62" uniqueCount="49">
  <si>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</si>
  <si>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</si>
  <si>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</si>
  <si>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</si>
  <si>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</si>
  <si>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</si>
  <si>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</si>
  <si>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</si>
  <si>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创意设计</t>
    <phoneticPr fontId="3" type="noConversion"/>
  </si>
  <si>
    <t>是否为rate card</t>
  </si>
  <si>
    <t>设计</t>
    <phoneticPr fontId="3" type="noConversion"/>
  </si>
  <si>
    <t>宣传折页设计</t>
    <phoneticPr fontId="3" type="noConversion"/>
  </si>
  <si>
    <t>页</t>
    <phoneticPr fontId="3" type="noConversion"/>
  </si>
  <si>
    <t>宣传折页版面设计3折页，共6页</t>
    <phoneticPr fontId="3" type="noConversion"/>
  </si>
  <si>
    <t>是</t>
  </si>
  <si>
    <t>易拉宝海报</t>
    <phoneticPr fontId="3" type="noConversion"/>
  </si>
  <si>
    <t>张</t>
    <phoneticPr fontId="3" type="noConversion"/>
  </si>
  <si>
    <t>包含海报中的文字</t>
  </si>
  <si>
    <t>创意</t>
    <phoneticPr fontId="3" type="noConversion"/>
  </si>
  <si>
    <t>文案撰写</t>
  </si>
  <si>
    <t>套</t>
    <phoneticPr fontId="3" type="noConversion"/>
  </si>
  <si>
    <t>提供折页的整体文案编辑</t>
    <phoneticPr fontId="3" type="noConversion"/>
  </si>
  <si>
    <t>标识icon，logo</t>
  </si>
  <si>
    <t>个</t>
    <phoneticPr fontId="3" type="noConversion"/>
  </si>
  <si>
    <t>提供项目的标识及logo设计</t>
    <phoneticPr fontId="3" type="noConversion"/>
  </si>
  <si>
    <t>标语slogan（不需要整体创意，只需要Slogan时使用）</t>
  </si>
  <si>
    <t>提供项目slogan创意</t>
    <phoneticPr fontId="3" type="noConversion"/>
  </si>
  <si>
    <t>小计</t>
    <phoneticPr fontId="3" type="noConversion"/>
  </si>
  <si>
    <t>物料费</t>
    <phoneticPr fontId="3" type="noConversion"/>
  </si>
  <si>
    <t>物料</t>
    <phoneticPr fontId="3" type="noConversion"/>
  </si>
  <si>
    <t>易拉宝</t>
    <phoneticPr fontId="3" type="noConversion"/>
  </si>
  <si>
    <t>2000×850MM（H×L）单层牛筋布包装；展架材质为铝合金，架体重量2.3-4公斤；画面材质为高光相纸喷绘；适合在室内使用。</t>
    <phoneticPr fontId="3" type="noConversion"/>
  </si>
  <si>
    <t>宣传折页</t>
    <phoneticPr fontId="3" type="noConversion"/>
  </si>
  <si>
    <t>三折页</t>
    <phoneticPr fontId="3" type="noConversion"/>
  </si>
  <si>
    <t>快递</t>
    <phoneticPr fontId="3" type="noConversion"/>
  </si>
  <si>
    <t>快递费，估算</t>
    <phoneticPr fontId="3" type="noConversion"/>
  </si>
  <si>
    <t>箱</t>
    <phoneticPr fontId="3" type="noConversion"/>
  </si>
  <si>
    <t>按实际发生金额结算</t>
    <phoneticPr fontId="3" type="noConversion"/>
  </si>
  <si>
    <t>否</t>
  </si>
  <si>
    <t>仓储</t>
    <phoneticPr fontId="3" type="noConversion"/>
  </si>
  <si>
    <t>物料存放</t>
    <phoneticPr fontId="3" type="noConversion"/>
  </si>
  <si>
    <t>月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</si>
  <si>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</si>
  <si>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</si>
  <si>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</si>
  <si>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2020线下血糖随访管理项目 Events   费用明细</t>
    <phoneticPr fontId="3" type="noConversion"/>
  </si>
  <si>
    <t>快递</t>
    <phoneticPr fontId="3" type="noConversion"/>
  </si>
  <si>
    <t>箱</t>
    <phoneticPr fontId="2" type="noConversion"/>
  </si>
  <si>
    <t>物料分包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</si>
</sst>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76" fontId="0" fillId="0" borderId="0">
      <alignment vertical="center"/>
    </xf>
    <xf numFmtId="176" fontId="6" fillId="0" borderId="0">
      <alignment vertical="center"/>
    </xf>
    <xf numFmtId="176" fontId="8" fillId="0" borderId="0"/>
  </cellStyleXfs>
  <cellXfs count="23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176" fontId="9" fillId="4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10" fillId="0" borderId="1" xfId="2" applyFont="1" applyFill="1" applyBorder="1" applyAlignment="1" applyProtection="1">
      <alignment horizontal="left" vertical="center" wrapText="1"/>
      <protection locked="0"/>
    </xf>
    <xf numFmtId="40" fontId="7" fillId="3" borderId="1" xfId="0" applyNumberFormat="1" applyFont="1" applyFill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7" fillId="0" borderId="7" xfId="1" applyFont="1" applyBorder="1" applyAlignment="1">
      <alignment horizontal="center" vertical="center" wrapText="1"/>
    </xf>
    <xf numFmtId="176" fontId="7" fillId="0" borderId="8" xfId="1" applyFont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6" fontId="7" fillId="0" borderId="9" xfId="1" applyFont="1" applyBorder="1" applyAlignment="1">
      <alignment horizontal="center" vertical="center" wrapText="1"/>
    </xf>
  </cellXfs>
  <cellStyles count="3">
    <cellStyle name="Normal_Sheet1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23" sqref="G23"/>
    </sheetView>
  </sheetViews>
  <sheetFormatPr defaultRowHeight="13.5" x14ac:dyDescent="0.15"/>
  <cols>
    <col min="2" max="2" width="44.375" bestFit="1" customWidth="1"/>
    <col min="7" max="7" width="11.25" customWidth="1"/>
    <col min="8" max="8" width="36.25" customWidth="1"/>
  </cols>
  <sheetData>
    <row r="1" spans="1:9" ht="22.5" customHeight="1" x14ac:dyDescent="0.15">
      <c r="A1" s="19" t="s">
        <v>45</v>
      </c>
      <c r="B1" s="19"/>
      <c r="C1" s="19"/>
      <c r="D1" s="19"/>
      <c r="E1" s="19"/>
      <c r="F1" s="19"/>
      <c r="G1" s="19"/>
      <c r="H1" s="19"/>
    </row>
    <row r="2" spans="1:9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20" t="s">
        <v>7</v>
      </c>
      <c r="I2" s="21"/>
    </row>
    <row r="3" spans="1:9" ht="33" x14ac:dyDescent="0.15">
      <c r="A3" s="16" t="s">
        <v>8</v>
      </c>
      <c r="B3" s="17"/>
      <c r="C3" s="17"/>
      <c r="D3" s="17"/>
      <c r="E3" s="17"/>
      <c r="F3" s="17"/>
      <c r="G3" s="17"/>
      <c r="H3" s="18"/>
      <c r="I3" s="5" t="s">
        <v>9</v>
      </c>
    </row>
    <row r="4" spans="1:9" ht="16.5" x14ac:dyDescent="0.15">
      <c r="A4" s="14" t="s">
        <v>10</v>
      </c>
      <c r="B4" s="6" t="s">
        <v>11</v>
      </c>
      <c r="C4" s="7">
        <v>800</v>
      </c>
      <c r="D4" s="8" t="s">
        <v>12</v>
      </c>
      <c r="E4" s="9">
        <v>6</v>
      </c>
      <c r="F4" s="9">
        <v>1</v>
      </c>
      <c r="G4" s="10">
        <f>F4*E4*C4</f>
        <v>4800</v>
      </c>
      <c r="H4" s="11" t="s">
        <v>13</v>
      </c>
      <c r="I4" s="10" t="s">
        <v>14</v>
      </c>
    </row>
    <row r="5" spans="1:9" ht="16.5" x14ac:dyDescent="0.15">
      <c r="A5" s="15"/>
      <c r="B5" s="6" t="s">
        <v>15</v>
      </c>
      <c r="C5" s="7">
        <v>1100</v>
      </c>
      <c r="D5" s="8" t="s">
        <v>16</v>
      </c>
      <c r="E5" s="9">
        <v>1</v>
      </c>
      <c r="F5" s="9">
        <v>1</v>
      </c>
      <c r="G5" s="10">
        <f>F5*E5*C5</f>
        <v>1100</v>
      </c>
      <c r="H5" s="11" t="s">
        <v>17</v>
      </c>
      <c r="I5" s="10" t="s">
        <v>14</v>
      </c>
    </row>
    <row r="6" spans="1:9" ht="16.5" x14ac:dyDescent="0.15">
      <c r="A6" s="14" t="s">
        <v>18</v>
      </c>
      <c r="B6" s="6" t="s">
        <v>19</v>
      </c>
      <c r="C6" s="7">
        <v>2750</v>
      </c>
      <c r="D6" s="8" t="s">
        <v>20</v>
      </c>
      <c r="E6" s="9">
        <v>1</v>
      </c>
      <c r="F6" s="9">
        <v>1</v>
      </c>
      <c r="G6" s="10">
        <f>F6*E6*C6</f>
        <v>2750</v>
      </c>
      <c r="H6" s="11" t="s">
        <v>21</v>
      </c>
      <c r="I6" s="10" t="s">
        <v>14</v>
      </c>
    </row>
    <row r="7" spans="1:9" ht="16.5" x14ac:dyDescent="0.15">
      <c r="A7" s="22"/>
      <c r="B7" s="6" t="s">
        <v>22</v>
      </c>
      <c r="C7" s="7">
        <v>1600</v>
      </c>
      <c r="D7" s="8" t="s">
        <v>23</v>
      </c>
      <c r="E7" s="9">
        <v>1</v>
      </c>
      <c r="F7" s="9">
        <v>1</v>
      </c>
      <c r="G7" s="10">
        <f>F7*E7*C7</f>
        <v>1600</v>
      </c>
      <c r="H7" s="11" t="s">
        <v>24</v>
      </c>
      <c r="I7" s="10" t="s">
        <v>14</v>
      </c>
    </row>
    <row r="8" spans="1:9" ht="16.5" x14ac:dyDescent="0.15">
      <c r="A8" s="15"/>
      <c r="B8" s="6" t="s">
        <v>25</v>
      </c>
      <c r="C8" s="7">
        <v>1600</v>
      </c>
      <c r="D8" s="8" t="s">
        <v>23</v>
      </c>
      <c r="E8" s="9">
        <v>1</v>
      </c>
      <c r="F8" s="9">
        <v>1</v>
      </c>
      <c r="G8" s="10">
        <f>F8*E8*C8</f>
        <v>1600</v>
      </c>
      <c r="H8" s="11" t="s">
        <v>26</v>
      </c>
      <c r="I8" s="10" t="s">
        <v>14</v>
      </c>
    </row>
    <row r="9" spans="1:9" ht="16.5" x14ac:dyDescent="0.15">
      <c r="A9" s="9" t="s">
        <v>27</v>
      </c>
      <c r="B9" s="6"/>
      <c r="C9" s="7"/>
      <c r="D9" s="8"/>
      <c r="E9" s="9"/>
      <c r="F9" s="9"/>
      <c r="G9" s="10">
        <f>SUM(G4:G8)</f>
        <v>11850</v>
      </c>
      <c r="H9" s="11"/>
      <c r="I9" s="10"/>
    </row>
    <row r="10" spans="1:9" ht="16.5" x14ac:dyDescent="0.15">
      <c r="A10" s="16" t="s">
        <v>28</v>
      </c>
      <c r="B10" s="17"/>
      <c r="C10" s="17"/>
      <c r="D10" s="17"/>
      <c r="E10" s="17"/>
      <c r="F10" s="17"/>
      <c r="G10" s="17"/>
      <c r="H10" s="18"/>
      <c r="I10" s="12"/>
    </row>
    <row r="11" spans="1:9" ht="49.5" x14ac:dyDescent="0.15">
      <c r="A11" s="14" t="s">
        <v>29</v>
      </c>
      <c r="B11" s="6" t="s">
        <v>30</v>
      </c>
      <c r="C11" s="7">
        <v>170</v>
      </c>
      <c r="D11" s="8" t="s">
        <v>23</v>
      </c>
      <c r="E11" s="9">
        <v>200</v>
      </c>
      <c r="F11" s="9">
        <v>1</v>
      </c>
      <c r="G11" s="10">
        <f>F11*E11*C11</f>
        <v>34000</v>
      </c>
      <c r="H11" s="11" t="s">
        <v>31</v>
      </c>
      <c r="I11" s="10" t="s">
        <v>14</v>
      </c>
    </row>
    <row r="12" spans="1:9" ht="16.5" x14ac:dyDescent="0.15">
      <c r="A12" s="15"/>
      <c r="B12" s="6" t="s">
        <v>32</v>
      </c>
      <c r="C12" s="7">
        <v>6</v>
      </c>
      <c r="D12" s="8" t="s">
        <v>16</v>
      </c>
      <c r="E12" s="9">
        <v>8000</v>
      </c>
      <c r="F12" s="9">
        <v>1</v>
      </c>
      <c r="G12" s="10">
        <f>F12*E12*C12</f>
        <v>48000</v>
      </c>
      <c r="H12" s="11" t="s">
        <v>33</v>
      </c>
      <c r="I12" s="10" t="s">
        <v>14</v>
      </c>
    </row>
    <row r="13" spans="1:9" ht="16.5" x14ac:dyDescent="0.15">
      <c r="A13" s="13" t="s">
        <v>34</v>
      </c>
      <c r="B13" s="6" t="s">
        <v>35</v>
      </c>
      <c r="C13" s="7">
        <v>60</v>
      </c>
      <c r="D13" s="8" t="s">
        <v>36</v>
      </c>
      <c r="E13" s="9">
        <v>11</v>
      </c>
      <c r="F13" s="9">
        <v>1</v>
      </c>
      <c r="G13" s="10">
        <f>C13*E13*F13</f>
        <v>660</v>
      </c>
      <c r="H13" s="11" t="s">
        <v>37</v>
      </c>
      <c r="I13" s="10" t="s">
        <v>38</v>
      </c>
    </row>
    <row r="14" spans="1:9" ht="16.5" x14ac:dyDescent="0.15">
      <c r="A14" s="13" t="s">
        <v>46</v>
      </c>
      <c r="B14" s="6" t="s">
        <v>48</v>
      </c>
      <c r="C14" s="7">
        <v>8</v>
      </c>
      <c r="D14" s="8" t="s">
        <v>47</v>
      </c>
      <c r="E14" s="9">
        <v>200</v>
      </c>
      <c r="F14" s="9">
        <v>1</v>
      </c>
      <c r="G14" s="10">
        <f>C14*E14*F14</f>
        <v>1600</v>
      </c>
      <c r="H14" s="11" t="s">
        <v>37</v>
      </c>
      <c r="I14" s="10" t="s">
        <v>38</v>
      </c>
    </row>
    <row r="15" spans="1:9" ht="16.5" x14ac:dyDescent="0.15">
      <c r="A15" s="13" t="s">
        <v>39</v>
      </c>
      <c r="B15" s="6" t="s">
        <v>40</v>
      </c>
      <c r="C15" s="7">
        <v>2000</v>
      </c>
      <c r="D15" s="8" t="s">
        <v>41</v>
      </c>
      <c r="E15" s="9">
        <v>1</v>
      </c>
      <c r="F15" s="9">
        <v>1</v>
      </c>
      <c r="G15" s="10">
        <f>F15*E15*C15</f>
        <v>2000</v>
      </c>
      <c r="H15" s="6"/>
      <c r="I15" s="10" t="s">
        <v>38</v>
      </c>
    </row>
    <row r="16" spans="1:9" ht="16.5" x14ac:dyDescent="0.15">
      <c r="A16" s="13" t="s">
        <v>27</v>
      </c>
      <c r="B16" s="8"/>
      <c r="C16" s="9"/>
      <c r="D16" s="9"/>
      <c r="E16" s="8"/>
      <c r="F16" s="9"/>
      <c r="G16" s="10">
        <f>SUM(G11:G15)</f>
        <v>86260</v>
      </c>
      <c r="H16" s="13"/>
      <c r="I16" s="10"/>
    </row>
    <row r="17" spans="1:9" ht="16.5" x14ac:dyDescent="0.15">
      <c r="A17" s="16" t="s">
        <v>42</v>
      </c>
      <c r="B17" s="17"/>
      <c r="C17" s="17"/>
      <c r="D17" s="17"/>
      <c r="E17" s="17"/>
      <c r="F17" s="17"/>
      <c r="G17" s="17"/>
      <c r="H17" s="18"/>
      <c r="I17" s="12"/>
    </row>
    <row r="18" spans="1:9" ht="16.5" x14ac:dyDescent="0.15">
      <c r="A18" s="13" t="s">
        <v>43</v>
      </c>
      <c r="B18" s="8"/>
      <c r="C18" s="9">
        <v>6.7686999999999997E-2</v>
      </c>
      <c r="D18" s="9"/>
      <c r="E18" s="8"/>
      <c r="F18" s="9"/>
      <c r="G18" s="10">
        <f>(G9+G16)*C18</f>
        <v>6640.7715699999999</v>
      </c>
      <c r="H18" s="13"/>
      <c r="I18" s="10"/>
    </row>
    <row r="19" spans="1:9" ht="16.5" x14ac:dyDescent="0.15">
      <c r="A19" s="13" t="s">
        <v>44</v>
      </c>
      <c r="B19" s="8"/>
      <c r="C19" s="9"/>
      <c r="D19" s="9"/>
      <c r="E19" s="8"/>
      <c r="F19" s="9"/>
      <c r="G19" s="10">
        <f>G18+G16+G9</f>
        <v>104750.77157</v>
      </c>
      <c r="H19" s="13"/>
      <c r="I19" s="10"/>
    </row>
  </sheetData>
  <mergeCells count="8">
    <mergeCell ref="A11:A12"/>
    <mergeCell ref="A17:H17"/>
    <mergeCell ref="A1:H1"/>
    <mergeCell ref="H2:I2"/>
    <mergeCell ref="A3:H3"/>
    <mergeCell ref="A4:A5"/>
    <mergeCell ref="A6:A8"/>
    <mergeCell ref="A10:H10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2020-05-25T02:48:11Z</dcterms:created>
  <dcterms:modified xsi:type="dcterms:W3CDTF">2020-06-30T08:36:03Z</dcterms:modified>
</cp:coreProperties>
</file>