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200" tabRatio="752"/>
  </bookViews>
  <sheets>
    <sheet name="有人管的“体检”全面登录江苏发布会媒体报价" sheetId="4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4" l="1"/>
  <c r="I11" i="4"/>
  <c r="I6" i="4"/>
  <c r="I16" i="4"/>
  <c r="I3" i="4"/>
  <c r="I8" i="4"/>
  <c r="I44" i="4"/>
  <c r="I45" i="4"/>
  <c r="I46" i="4"/>
  <c r="I47" i="4"/>
</calcChain>
</file>

<file path=xl/sharedStrings.xml><?xml version="1.0" encoding="utf-8"?>
<sst xmlns="http://schemas.openxmlformats.org/spreadsheetml/2006/main" count="200" uniqueCount="86">
  <si>
    <t>金陵晚报</t>
    <phoneticPr fontId="1" type="noConversion"/>
  </si>
  <si>
    <t>编号</t>
    <phoneticPr fontId="1" type="noConversion"/>
  </si>
  <si>
    <t>媒体名称</t>
    <phoneticPr fontId="1" type="noConversion"/>
  </si>
  <si>
    <t>篇幅</t>
    <phoneticPr fontId="1" type="noConversion"/>
  </si>
  <si>
    <t>备注</t>
    <phoneticPr fontId="1" type="noConversion"/>
  </si>
  <si>
    <t>30”~1’</t>
    <phoneticPr fontId="1" type="noConversion"/>
  </si>
  <si>
    <t>无锡新闻综合频道-第一看点</t>
    <phoneticPr fontId="1" type="noConversion"/>
  </si>
  <si>
    <t>无锡都市资讯频道-今晚60分</t>
    <phoneticPr fontId="1" type="noConversion"/>
  </si>
  <si>
    <t>需审稿</t>
    <phoneticPr fontId="1" type="noConversion"/>
  </si>
  <si>
    <t>南京生活频道-生活大参考</t>
    <phoneticPr fontId="1" type="noConversion"/>
  </si>
  <si>
    <t>不提南京，提江苏，合作报道，从智慧医疗领域来做</t>
    <phoneticPr fontId="1" type="noConversion"/>
  </si>
  <si>
    <t>形式</t>
    <phoneticPr fontId="1" type="noConversion"/>
  </si>
  <si>
    <t>电视TV</t>
    <phoneticPr fontId="1" type="noConversion"/>
  </si>
  <si>
    <t>出席与否</t>
    <phoneticPr fontId="1" type="noConversion"/>
  </si>
  <si>
    <t>是</t>
    <phoneticPr fontId="1" type="noConversion"/>
  </si>
  <si>
    <t>南京十八频道-标点新闻</t>
    <phoneticPr fontId="1" type="noConversion"/>
  </si>
  <si>
    <t>通发</t>
    <phoneticPr fontId="1" type="noConversion"/>
  </si>
  <si>
    <t>中国江苏网</t>
    <phoneticPr fontId="2" type="noConversion"/>
  </si>
  <si>
    <t>央广网</t>
    <phoneticPr fontId="2" type="noConversion"/>
  </si>
  <si>
    <t>新浪江苏</t>
    <phoneticPr fontId="2" type="noConversion"/>
  </si>
  <si>
    <t>网易江苏</t>
    <phoneticPr fontId="2" type="noConversion"/>
  </si>
  <si>
    <t>凤凰网江苏</t>
    <phoneticPr fontId="2" type="noConversion"/>
  </si>
  <si>
    <t>新华日报网</t>
    <phoneticPr fontId="2" type="noConversion"/>
  </si>
  <si>
    <t>否</t>
    <phoneticPr fontId="1" type="noConversion"/>
  </si>
  <si>
    <t>中国日报网科技</t>
    <phoneticPr fontId="1" type="noConversion"/>
  </si>
  <si>
    <t>光明网科技</t>
    <phoneticPr fontId="1" type="noConversion"/>
  </si>
  <si>
    <t>凤凰网财经</t>
    <phoneticPr fontId="1" type="noConversion"/>
  </si>
  <si>
    <t>国际在线新闻</t>
    <phoneticPr fontId="1" type="noConversion"/>
  </si>
  <si>
    <t>活动新闻资讯，不参与采访</t>
    <phoneticPr fontId="1" type="noConversion"/>
  </si>
  <si>
    <t>活动新闻报道</t>
    <phoneticPr fontId="1" type="noConversion"/>
  </si>
  <si>
    <t>汇总</t>
    <phoneticPr fontId="2" type="noConversion"/>
  </si>
  <si>
    <t>活动结束后的项目汇报及总汇，提供PPT/Excel总汇表</t>
    <phoneticPr fontId="2" type="noConversion"/>
  </si>
  <si>
    <t>——</t>
    <phoneticPr fontId="2" type="noConversion"/>
  </si>
  <si>
    <t>数量</t>
    <phoneticPr fontId="1" type="noConversion"/>
  </si>
  <si>
    <t>小计</t>
    <phoneticPr fontId="2" type="noConversion"/>
  </si>
  <si>
    <t>服务费</t>
    <phoneticPr fontId="2" type="noConversion"/>
  </si>
  <si>
    <t>税</t>
    <phoneticPr fontId="2" type="noConversion"/>
  </si>
  <si>
    <t>总计</t>
    <phoneticPr fontId="2" type="noConversion"/>
  </si>
  <si>
    <t>合计（元）</t>
    <phoneticPr fontId="1" type="noConversion"/>
  </si>
  <si>
    <t>价格（元）</t>
    <phoneticPr fontId="1" type="noConversion"/>
  </si>
  <si>
    <t>人民日报周刊网</t>
    <phoneticPr fontId="1" type="noConversion"/>
  </si>
  <si>
    <t>网络新闻</t>
    <phoneticPr fontId="1" type="noConversion"/>
  </si>
  <si>
    <t>类别</t>
    <phoneticPr fontId="1" type="noConversion"/>
  </si>
  <si>
    <t>板块</t>
    <phoneticPr fontId="1" type="noConversion"/>
  </si>
  <si>
    <t>活动新闻</t>
    <phoneticPr fontId="1" type="noConversion"/>
  </si>
  <si>
    <t>科技</t>
    <phoneticPr fontId="1" type="noConversion"/>
  </si>
  <si>
    <t>健康报网</t>
    <phoneticPr fontId="2" type="noConversion"/>
  </si>
  <si>
    <t>中国医药报网</t>
    <phoneticPr fontId="2" type="noConversion"/>
  </si>
  <si>
    <t>医药经济报网</t>
    <phoneticPr fontId="2" type="noConversion"/>
  </si>
  <si>
    <t>搜狐网健康</t>
    <phoneticPr fontId="1" type="noConversion"/>
  </si>
  <si>
    <t>医药健康</t>
    <phoneticPr fontId="1" type="noConversion"/>
  </si>
  <si>
    <t>财经</t>
    <phoneticPr fontId="1" type="noConversion"/>
  </si>
  <si>
    <t>普通版约1/4-1/3版左右</t>
    <phoneticPr fontId="1" type="noConversion"/>
  </si>
  <si>
    <t>新闻</t>
    <phoneticPr fontId="1" type="noConversion"/>
  </si>
  <si>
    <t>有人管的“体检”全面登录江苏发布会媒体列表</t>
    <phoneticPr fontId="1" type="noConversion"/>
  </si>
  <si>
    <t>专访</t>
    <phoneticPr fontId="1" type="noConversion"/>
  </si>
  <si>
    <t>太平洋健康网</t>
    <phoneticPr fontId="1" type="noConversion"/>
  </si>
  <si>
    <t>中国经济网</t>
    <phoneticPr fontId="1" type="noConversion"/>
  </si>
  <si>
    <t>中国经济导报</t>
    <phoneticPr fontId="1" type="noConversion"/>
  </si>
  <si>
    <t>健康网</t>
    <phoneticPr fontId="1" type="noConversion"/>
  </si>
  <si>
    <t>中国发展网</t>
    <phoneticPr fontId="1" type="noConversion"/>
  </si>
  <si>
    <t>纸媒</t>
    <phoneticPr fontId="1" type="noConversion"/>
  </si>
  <si>
    <t>千龙网新闻</t>
    <phoneticPr fontId="1" type="noConversion"/>
  </si>
  <si>
    <t>东方财富周刊官方百家号</t>
    <phoneticPr fontId="1" type="noConversion"/>
  </si>
  <si>
    <t>新华报业网</t>
    <phoneticPr fontId="1" type="noConversion"/>
  </si>
  <si>
    <t>zaker</t>
    <phoneticPr fontId="1" type="noConversion"/>
  </si>
  <si>
    <t>普通版约1/4-1/3版左右</t>
    <phoneticPr fontId="1" type="noConversion"/>
  </si>
  <si>
    <t>活动新闻</t>
    <phoneticPr fontId="1" type="noConversion"/>
  </si>
  <si>
    <t>人民网（客户端）</t>
    <phoneticPr fontId="1" type="noConversion"/>
  </si>
  <si>
    <t>新闻板块合作，需单独访，故所谈内容不可太过商业，需审稿部审片</t>
    <phoneticPr fontId="1" type="noConversion"/>
  </si>
  <si>
    <t>现代快报（南京）</t>
    <phoneticPr fontId="1" type="noConversion"/>
  </si>
  <si>
    <t>PS：以上所有通发网络媒体，具体发布视审稿情况而定，如果出现无法发布情况，将替换同类型同价格其它媒体。</t>
    <phoneticPr fontId="1" type="noConversion"/>
  </si>
  <si>
    <t>江苏电视台公共新闻频道-新闻空间站or通天下</t>
    <phoneticPr fontId="1" type="noConversion"/>
  </si>
  <si>
    <t>地方网络</t>
    <phoneticPr fontId="1" type="noConversion"/>
  </si>
  <si>
    <t>南京日报/网</t>
    <phoneticPr fontId="1" type="noConversion"/>
  </si>
  <si>
    <t>官网或纸媒二选一，若发纸媒 仅200-300字版面，需审稿，</t>
    <phoneticPr fontId="1" type="noConversion"/>
  </si>
  <si>
    <t>南京晨报/网</t>
    <phoneticPr fontId="1" type="noConversion"/>
  </si>
  <si>
    <t>官网或纸媒二选一，若发纸媒 仅200-300字版面，需审稿，</t>
  </si>
  <si>
    <t>东方卫报/网</t>
    <phoneticPr fontId="1" type="noConversion"/>
  </si>
  <si>
    <t>江苏商报/网</t>
    <phoneticPr fontId="1" type="noConversion"/>
  </si>
  <si>
    <t>江南时报/网</t>
    <phoneticPr fontId="1" type="noConversion"/>
  </si>
  <si>
    <t>腾讯江苏</t>
    <phoneticPr fontId="1" type="noConversion"/>
  </si>
  <si>
    <t>环球网</t>
    <phoneticPr fontId="1" type="noConversion"/>
  </si>
  <si>
    <r>
      <rPr>
        <sz val="9"/>
        <color theme="1"/>
        <rFont val="微软雅黑"/>
        <family val="2"/>
        <charset val="134"/>
      </rPr>
      <t>江苏卫视</t>
    </r>
    <r>
      <rPr>
        <sz val="9"/>
        <color theme="1"/>
        <rFont val="Malgun Gothic Semilight"/>
        <family val="2"/>
        <charset val="134"/>
      </rPr>
      <t>-</t>
    </r>
    <r>
      <rPr>
        <sz val="9"/>
        <color theme="1"/>
        <rFont val="微软雅黑"/>
        <family val="2"/>
        <charset val="134"/>
      </rPr>
      <t>江苏新时空</t>
    </r>
    <phoneticPr fontId="1" type="noConversion"/>
  </si>
  <si>
    <t>优惠价</t>
    <phoneticPr fontId="1" type="noConversion"/>
  </si>
  <si>
    <t>媒体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</si>
</sst>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0"/>
      <name val="Microsoft YaHei UI Light"/>
      <family val="2"/>
      <charset val="134"/>
    </font>
    <font>
      <b/>
      <sz val="9"/>
      <color theme="0"/>
      <name val="Microsoft YaHei Light"/>
      <family val="2"/>
      <charset val="134"/>
    </font>
    <font>
      <sz val="12"/>
      <name val="Times New Roman"/>
      <family val="1"/>
    </font>
    <font>
      <b/>
      <sz val="9"/>
      <color theme="0"/>
      <name val="Malgun Gothic Semilight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Malgun Gothic Semilight"/>
      <family val="2"/>
      <charset val="134"/>
    </font>
    <font>
      <sz val="10"/>
      <color theme="1"/>
      <name val="宋体"/>
      <family val="2"/>
      <scheme val="minor"/>
    </font>
    <font>
      <b/>
      <sz val="2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8" fontId="7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center" vertical="center"/>
    </xf>
    <xf numFmtId="38" fontId="14" fillId="0" borderId="1" xfId="0" applyNumberFormat="1" applyFont="1" applyBorder="1" applyAlignment="1">
      <alignment vertical="center"/>
    </xf>
    <xf numFmtId="38" fontId="15" fillId="0" borderId="1" xfId="0" applyNumberFormat="1" applyFont="1" applyBorder="1" applyAlignment="1">
      <alignment horizontal="center" vertical="center"/>
    </xf>
    <xf numFmtId="38" fontId="16" fillId="0" borderId="1" xfId="0" applyNumberFormat="1" applyFont="1" applyBorder="1" applyAlignment="1">
      <alignment vertical="center"/>
    </xf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38" fontId="16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horizontal="right" vertical="center" wrapText="1"/>
    </xf>
    <xf numFmtId="38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38" fontId="21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4" workbookViewId="0">
      <selection activeCell="I55" sqref="I55"/>
    </sheetView>
  </sheetViews>
  <sheetFormatPr defaultRowHeight="13.5"/>
  <cols>
    <col min="1" max="2" width="6.375" customWidth="1"/>
    <col min="3" max="3" width="7.5" style="27" customWidth="1"/>
    <col min="4" max="4" width="8.375" customWidth="1"/>
    <col min="5" max="5" width="29.875" customWidth="1"/>
    <col min="6" max="6" width="20.125" customWidth="1"/>
    <col min="8" max="8" width="8.5" customWidth="1"/>
    <col min="9" max="9" width="9.125" customWidth="1"/>
    <col min="11" max="11" width="44" customWidth="1"/>
  </cols>
  <sheetData>
    <row r="1" spans="1:11" ht="33.75">
      <c r="A1" s="48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8.95" customHeight="1">
      <c r="A2" s="1" t="s">
        <v>1</v>
      </c>
      <c r="B2" s="1" t="s">
        <v>11</v>
      </c>
      <c r="C2" s="1" t="s">
        <v>42</v>
      </c>
      <c r="D2" s="3" t="s">
        <v>43</v>
      </c>
      <c r="E2" s="4" t="s">
        <v>2</v>
      </c>
      <c r="F2" s="1" t="s">
        <v>3</v>
      </c>
      <c r="G2" s="2" t="s">
        <v>39</v>
      </c>
      <c r="H2" s="2" t="s">
        <v>33</v>
      </c>
      <c r="I2" s="2" t="s">
        <v>38</v>
      </c>
      <c r="J2" s="1" t="s">
        <v>13</v>
      </c>
      <c r="K2" s="1" t="s">
        <v>4</v>
      </c>
    </row>
    <row r="3" spans="1:11" s="11" customFormat="1" ht="16.5">
      <c r="A3" s="5">
        <v>1</v>
      </c>
      <c r="B3" s="41" t="s">
        <v>55</v>
      </c>
      <c r="C3" s="41" t="s">
        <v>12</v>
      </c>
      <c r="D3" s="41" t="s">
        <v>44</v>
      </c>
      <c r="E3" s="5" t="s">
        <v>72</v>
      </c>
      <c r="F3" s="5" t="s">
        <v>5</v>
      </c>
      <c r="G3" s="8">
        <v>50000</v>
      </c>
      <c r="H3" s="43">
        <v>3</v>
      </c>
      <c r="I3" s="50">
        <f>SUM(G3:G5)</f>
        <v>124000</v>
      </c>
      <c r="J3" s="9" t="s">
        <v>14</v>
      </c>
      <c r="K3" s="10" t="s">
        <v>69</v>
      </c>
    </row>
    <row r="4" spans="1:11" s="11" customFormat="1" ht="16.5">
      <c r="A4" s="5">
        <v>2</v>
      </c>
      <c r="B4" s="41"/>
      <c r="C4" s="41"/>
      <c r="D4" s="44"/>
      <c r="E4" s="5" t="s">
        <v>7</v>
      </c>
      <c r="F4" s="5" t="s">
        <v>5</v>
      </c>
      <c r="G4" s="8">
        <v>37000</v>
      </c>
      <c r="H4" s="43"/>
      <c r="I4" s="47"/>
      <c r="J4" s="9" t="s">
        <v>14</v>
      </c>
      <c r="K4" s="10"/>
    </row>
    <row r="5" spans="1:11" s="11" customFormat="1" ht="16.5">
      <c r="A5" s="5">
        <v>3</v>
      </c>
      <c r="B5" s="41"/>
      <c r="C5" s="41"/>
      <c r="D5" s="44"/>
      <c r="E5" s="5" t="s">
        <v>6</v>
      </c>
      <c r="F5" s="5" t="s">
        <v>5</v>
      </c>
      <c r="G5" s="8">
        <v>37000</v>
      </c>
      <c r="H5" s="43"/>
      <c r="I5" s="47"/>
      <c r="J5" s="9" t="s">
        <v>14</v>
      </c>
      <c r="K5" s="10" t="s">
        <v>10</v>
      </c>
    </row>
    <row r="6" spans="1:11" s="11" customFormat="1" ht="16.5">
      <c r="A6" s="5">
        <v>4</v>
      </c>
      <c r="B6" s="41"/>
      <c r="C6" s="41" t="s">
        <v>61</v>
      </c>
      <c r="D6" s="41" t="s">
        <v>67</v>
      </c>
      <c r="E6" s="7" t="s">
        <v>70</v>
      </c>
      <c r="F6" s="6" t="s">
        <v>66</v>
      </c>
      <c r="G6" s="12">
        <v>60000</v>
      </c>
      <c r="H6" s="41">
        <v>2</v>
      </c>
      <c r="I6" s="50">
        <f>SUM(G6:G7)</f>
        <v>135000</v>
      </c>
      <c r="J6" s="9" t="s">
        <v>14</v>
      </c>
      <c r="K6" s="13" t="s">
        <v>8</v>
      </c>
    </row>
    <row r="7" spans="1:11" s="11" customFormat="1" ht="14.1" customHeight="1">
      <c r="A7" s="5">
        <v>5</v>
      </c>
      <c r="B7" s="41"/>
      <c r="C7" s="41"/>
      <c r="D7" s="41"/>
      <c r="E7" s="6" t="s">
        <v>0</v>
      </c>
      <c r="F7" s="6" t="s">
        <v>52</v>
      </c>
      <c r="G7" s="12">
        <v>75000</v>
      </c>
      <c r="H7" s="41"/>
      <c r="I7" s="47"/>
      <c r="J7" s="9" t="s">
        <v>14</v>
      </c>
      <c r="K7" s="13" t="s">
        <v>8</v>
      </c>
    </row>
    <row r="8" spans="1:11" s="11" customFormat="1" ht="16.5">
      <c r="A8" s="5">
        <v>6</v>
      </c>
      <c r="B8" s="46" t="s">
        <v>16</v>
      </c>
      <c r="C8" s="46" t="s">
        <v>12</v>
      </c>
      <c r="D8" s="46" t="s">
        <v>44</v>
      </c>
      <c r="E8" s="6" t="s">
        <v>9</v>
      </c>
      <c r="F8" s="5" t="s">
        <v>29</v>
      </c>
      <c r="G8" s="8">
        <v>7500</v>
      </c>
      <c r="H8" s="43">
        <v>3</v>
      </c>
      <c r="I8" s="43">
        <f>SUM(G8:G10)</f>
        <v>22500</v>
      </c>
      <c r="J8" s="9" t="s">
        <v>14</v>
      </c>
      <c r="K8" s="13" t="s">
        <v>28</v>
      </c>
    </row>
    <row r="9" spans="1:11" s="11" customFormat="1" ht="16.5">
      <c r="A9" s="5">
        <v>7</v>
      </c>
      <c r="B9" s="46"/>
      <c r="C9" s="46"/>
      <c r="D9" s="46"/>
      <c r="E9" s="29" t="s">
        <v>83</v>
      </c>
      <c r="F9" s="5" t="s">
        <v>29</v>
      </c>
      <c r="G9" s="8">
        <v>7500</v>
      </c>
      <c r="H9" s="43"/>
      <c r="I9" s="43"/>
      <c r="J9" s="9" t="s">
        <v>14</v>
      </c>
      <c r="K9" s="13" t="s">
        <v>28</v>
      </c>
    </row>
    <row r="10" spans="1:11" s="11" customFormat="1" ht="16.5">
      <c r="A10" s="5">
        <v>8</v>
      </c>
      <c r="B10" s="41"/>
      <c r="C10" s="41"/>
      <c r="D10" s="44"/>
      <c r="E10" s="6" t="s">
        <v>15</v>
      </c>
      <c r="F10" s="5" t="s">
        <v>29</v>
      </c>
      <c r="G10" s="8">
        <v>7500</v>
      </c>
      <c r="H10" s="43"/>
      <c r="I10" s="44"/>
      <c r="J10" s="9" t="s">
        <v>14</v>
      </c>
      <c r="K10" s="13" t="s">
        <v>28</v>
      </c>
    </row>
    <row r="11" spans="1:11" s="11" customFormat="1" ht="16.5">
      <c r="A11" s="5">
        <v>9</v>
      </c>
      <c r="B11" s="41"/>
      <c r="C11" s="42" t="s">
        <v>61</v>
      </c>
      <c r="D11" s="42" t="s">
        <v>44</v>
      </c>
      <c r="E11" s="6" t="s">
        <v>74</v>
      </c>
      <c r="F11" s="6" t="s">
        <v>29</v>
      </c>
      <c r="G11" s="12">
        <v>3000</v>
      </c>
      <c r="H11" s="33">
        <v>5</v>
      </c>
      <c r="I11" s="33">
        <f>SUM(G11:G15)</f>
        <v>15000</v>
      </c>
      <c r="J11" s="28" t="s">
        <v>14</v>
      </c>
      <c r="K11" s="6" t="s">
        <v>75</v>
      </c>
    </row>
    <row r="12" spans="1:11" s="11" customFormat="1" ht="16.5">
      <c r="A12" s="5">
        <v>10</v>
      </c>
      <c r="B12" s="41"/>
      <c r="C12" s="34"/>
      <c r="D12" s="34"/>
      <c r="E12" s="6" t="s">
        <v>76</v>
      </c>
      <c r="F12" s="6" t="s">
        <v>29</v>
      </c>
      <c r="G12" s="12">
        <v>3000</v>
      </c>
      <c r="H12" s="34"/>
      <c r="I12" s="34"/>
      <c r="J12" s="28" t="s">
        <v>14</v>
      </c>
      <c r="K12" s="6" t="s">
        <v>77</v>
      </c>
    </row>
    <row r="13" spans="1:11" s="11" customFormat="1" ht="16.5">
      <c r="A13" s="5">
        <v>11</v>
      </c>
      <c r="B13" s="41"/>
      <c r="C13" s="34"/>
      <c r="D13" s="34"/>
      <c r="E13" s="6" t="s">
        <v>78</v>
      </c>
      <c r="F13" s="6" t="s">
        <v>29</v>
      </c>
      <c r="G13" s="12">
        <v>3000</v>
      </c>
      <c r="H13" s="34"/>
      <c r="I13" s="34"/>
      <c r="J13" s="28" t="s">
        <v>14</v>
      </c>
      <c r="K13" s="6" t="s">
        <v>77</v>
      </c>
    </row>
    <row r="14" spans="1:11" s="11" customFormat="1" ht="16.5">
      <c r="A14" s="5">
        <v>12</v>
      </c>
      <c r="B14" s="41"/>
      <c r="C14" s="34"/>
      <c r="D14" s="34"/>
      <c r="E14" s="6" t="s">
        <v>79</v>
      </c>
      <c r="F14" s="6" t="s">
        <v>29</v>
      </c>
      <c r="G14" s="12">
        <v>3000</v>
      </c>
      <c r="H14" s="34"/>
      <c r="I14" s="34"/>
      <c r="J14" s="28" t="s">
        <v>14</v>
      </c>
      <c r="K14" s="6" t="s">
        <v>77</v>
      </c>
    </row>
    <row r="15" spans="1:11" s="11" customFormat="1" ht="16.5">
      <c r="A15" s="5">
        <v>13</v>
      </c>
      <c r="B15" s="41"/>
      <c r="C15" s="35"/>
      <c r="D15" s="35"/>
      <c r="E15" s="6" t="s">
        <v>80</v>
      </c>
      <c r="F15" s="6" t="s">
        <v>29</v>
      </c>
      <c r="G15" s="12">
        <v>3000</v>
      </c>
      <c r="H15" s="35"/>
      <c r="I15" s="35"/>
      <c r="J15" s="28" t="s">
        <v>14</v>
      </c>
      <c r="K15" s="6" t="s">
        <v>77</v>
      </c>
    </row>
    <row r="16" spans="1:11" s="11" customFormat="1" ht="16.5">
      <c r="A16" s="5">
        <v>14</v>
      </c>
      <c r="B16" s="41"/>
      <c r="C16" s="41" t="s">
        <v>41</v>
      </c>
      <c r="D16" s="41" t="s">
        <v>73</v>
      </c>
      <c r="E16" s="5" t="s">
        <v>17</v>
      </c>
      <c r="F16" s="5" t="s">
        <v>29</v>
      </c>
      <c r="G16" s="12">
        <v>2500</v>
      </c>
      <c r="H16" s="40">
        <v>27</v>
      </c>
      <c r="I16" s="40">
        <f>SUM(G16:G42)</f>
        <v>60000</v>
      </c>
      <c r="J16" s="9" t="s">
        <v>14</v>
      </c>
      <c r="K16" s="13" t="s">
        <v>8</v>
      </c>
    </row>
    <row r="17" spans="1:11" s="11" customFormat="1" ht="14.45" customHeight="1">
      <c r="A17" s="5">
        <v>15</v>
      </c>
      <c r="B17" s="41"/>
      <c r="C17" s="41"/>
      <c r="D17" s="44"/>
      <c r="E17" s="5" t="s">
        <v>18</v>
      </c>
      <c r="F17" s="5" t="s">
        <v>29</v>
      </c>
      <c r="G17" s="12">
        <v>2500</v>
      </c>
      <c r="H17" s="40"/>
      <c r="I17" s="44"/>
      <c r="J17" s="9" t="s">
        <v>14</v>
      </c>
      <c r="K17" s="13" t="s">
        <v>8</v>
      </c>
    </row>
    <row r="18" spans="1:11" s="11" customFormat="1" ht="14.45" customHeight="1">
      <c r="A18" s="5">
        <v>16</v>
      </c>
      <c r="B18" s="41"/>
      <c r="C18" s="41"/>
      <c r="D18" s="44"/>
      <c r="E18" s="5" t="s">
        <v>19</v>
      </c>
      <c r="F18" s="5" t="s">
        <v>29</v>
      </c>
      <c r="G18" s="12">
        <v>2500</v>
      </c>
      <c r="H18" s="40"/>
      <c r="I18" s="44"/>
      <c r="J18" s="9" t="s">
        <v>14</v>
      </c>
      <c r="K18" s="13" t="s">
        <v>8</v>
      </c>
    </row>
    <row r="19" spans="1:11" s="11" customFormat="1" ht="14.45" customHeight="1">
      <c r="A19" s="5">
        <v>17</v>
      </c>
      <c r="B19" s="41"/>
      <c r="C19" s="41"/>
      <c r="D19" s="44"/>
      <c r="E19" s="5" t="s">
        <v>81</v>
      </c>
      <c r="F19" s="5" t="s">
        <v>29</v>
      </c>
      <c r="G19" s="12">
        <v>2500</v>
      </c>
      <c r="H19" s="40"/>
      <c r="I19" s="44"/>
      <c r="J19" s="28" t="s">
        <v>14</v>
      </c>
      <c r="K19" s="13" t="s">
        <v>8</v>
      </c>
    </row>
    <row r="20" spans="1:11" s="11" customFormat="1" ht="14.45" customHeight="1">
      <c r="A20" s="5">
        <v>18</v>
      </c>
      <c r="B20" s="41"/>
      <c r="C20" s="41"/>
      <c r="D20" s="44"/>
      <c r="E20" s="5" t="s">
        <v>20</v>
      </c>
      <c r="F20" s="5" t="s">
        <v>29</v>
      </c>
      <c r="G20" s="12">
        <v>2500</v>
      </c>
      <c r="H20" s="40"/>
      <c r="I20" s="44"/>
      <c r="J20" s="28" t="s">
        <v>14</v>
      </c>
      <c r="K20" s="13" t="s">
        <v>8</v>
      </c>
    </row>
    <row r="21" spans="1:11" s="11" customFormat="1" ht="14.45" customHeight="1">
      <c r="A21" s="5">
        <v>19</v>
      </c>
      <c r="B21" s="41"/>
      <c r="C21" s="41"/>
      <c r="D21" s="44"/>
      <c r="E21" s="5" t="s">
        <v>82</v>
      </c>
      <c r="F21" s="5" t="s">
        <v>29</v>
      </c>
      <c r="G21" s="12">
        <v>2500</v>
      </c>
      <c r="H21" s="40"/>
      <c r="I21" s="44"/>
      <c r="J21" s="28" t="s">
        <v>14</v>
      </c>
      <c r="K21" s="13" t="s">
        <v>8</v>
      </c>
    </row>
    <row r="22" spans="1:11" s="11" customFormat="1" ht="14.45" customHeight="1">
      <c r="A22" s="5">
        <v>20</v>
      </c>
      <c r="B22" s="41"/>
      <c r="C22" s="41"/>
      <c r="D22" s="44"/>
      <c r="E22" s="5" t="s">
        <v>21</v>
      </c>
      <c r="F22" s="5" t="s">
        <v>29</v>
      </c>
      <c r="G22" s="12">
        <v>2500</v>
      </c>
      <c r="H22" s="40"/>
      <c r="I22" s="44"/>
      <c r="J22" s="28" t="s">
        <v>14</v>
      </c>
      <c r="K22" s="13" t="s">
        <v>8</v>
      </c>
    </row>
    <row r="23" spans="1:11" s="11" customFormat="1" ht="16.5">
      <c r="A23" s="5">
        <v>21</v>
      </c>
      <c r="B23" s="41"/>
      <c r="C23" s="41"/>
      <c r="D23" s="44"/>
      <c r="E23" s="5" t="s">
        <v>22</v>
      </c>
      <c r="F23" s="5" t="s">
        <v>29</v>
      </c>
      <c r="G23" s="12">
        <v>2500</v>
      </c>
      <c r="H23" s="40"/>
      <c r="I23" s="44"/>
      <c r="J23" s="28" t="s">
        <v>14</v>
      </c>
      <c r="K23" s="13" t="s">
        <v>8</v>
      </c>
    </row>
    <row r="24" spans="1:11" s="11" customFormat="1" ht="16.5">
      <c r="A24" s="5">
        <v>22</v>
      </c>
      <c r="B24" s="41"/>
      <c r="C24" s="41"/>
      <c r="D24" s="41" t="s">
        <v>50</v>
      </c>
      <c r="E24" s="15" t="s">
        <v>46</v>
      </c>
      <c r="F24" s="5" t="s">
        <v>29</v>
      </c>
      <c r="G24" s="12">
        <v>2000</v>
      </c>
      <c r="H24" s="40"/>
      <c r="I24" s="44"/>
      <c r="J24" s="6" t="s">
        <v>23</v>
      </c>
      <c r="K24" s="13" t="s">
        <v>8</v>
      </c>
    </row>
    <row r="25" spans="1:11" s="11" customFormat="1" ht="16.5">
      <c r="A25" s="5">
        <v>23</v>
      </c>
      <c r="B25" s="41"/>
      <c r="C25" s="41"/>
      <c r="D25" s="41"/>
      <c r="E25" s="15" t="s">
        <v>47</v>
      </c>
      <c r="F25" s="5" t="s">
        <v>29</v>
      </c>
      <c r="G25" s="12">
        <v>3000</v>
      </c>
      <c r="H25" s="40"/>
      <c r="I25" s="44"/>
      <c r="J25" s="6" t="s">
        <v>23</v>
      </c>
      <c r="K25" s="13" t="s">
        <v>8</v>
      </c>
    </row>
    <row r="26" spans="1:11" s="11" customFormat="1" ht="17.25">
      <c r="A26" s="5">
        <v>24</v>
      </c>
      <c r="B26" s="44"/>
      <c r="C26" s="41"/>
      <c r="D26" s="41"/>
      <c r="E26" s="16" t="s">
        <v>48</v>
      </c>
      <c r="F26" s="5" t="s">
        <v>29</v>
      </c>
      <c r="G26" s="12">
        <v>3000</v>
      </c>
      <c r="H26" s="40"/>
      <c r="I26" s="44"/>
      <c r="J26" s="6" t="s">
        <v>23</v>
      </c>
      <c r="K26" s="13" t="s">
        <v>8</v>
      </c>
    </row>
    <row r="27" spans="1:11" s="11" customFormat="1" ht="17.25">
      <c r="A27" s="5">
        <v>25</v>
      </c>
      <c r="B27" s="44"/>
      <c r="C27" s="41"/>
      <c r="D27" s="41"/>
      <c r="E27" s="16" t="s">
        <v>59</v>
      </c>
      <c r="F27" s="5" t="s">
        <v>29</v>
      </c>
      <c r="G27" s="12">
        <v>2000</v>
      </c>
      <c r="H27" s="40"/>
      <c r="I27" s="44"/>
      <c r="J27" s="6" t="s">
        <v>23</v>
      </c>
      <c r="K27" s="13" t="s">
        <v>8</v>
      </c>
    </row>
    <row r="28" spans="1:11" s="11" customFormat="1" ht="16.5">
      <c r="A28" s="5">
        <v>26</v>
      </c>
      <c r="B28" s="44"/>
      <c r="C28" s="41"/>
      <c r="D28" s="41"/>
      <c r="E28" s="5" t="s">
        <v>49</v>
      </c>
      <c r="F28" s="5" t="s">
        <v>29</v>
      </c>
      <c r="G28" s="12">
        <v>2000</v>
      </c>
      <c r="H28" s="40"/>
      <c r="I28" s="44"/>
      <c r="J28" s="6" t="s">
        <v>23</v>
      </c>
      <c r="K28" s="13" t="s">
        <v>8</v>
      </c>
    </row>
    <row r="29" spans="1:11" s="11" customFormat="1" ht="16.5">
      <c r="A29" s="5">
        <v>27</v>
      </c>
      <c r="B29" s="44"/>
      <c r="C29" s="41"/>
      <c r="D29" s="41"/>
      <c r="E29" s="5" t="s">
        <v>56</v>
      </c>
      <c r="F29" s="5" t="s">
        <v>29</v>
      </c>
      <c r="G29" s="12">
        <v>2000</v>
      </c>
      <c r="H29" s="40"/>
      <c r="I29" s="44"/>
      <c r="J29" s="6" t="s">
        <v>23</v>
      </c>
      <c r="K29" s="13" t="s">
        <v>8</v>
      </c>
    </row>
    <row r="30" spans="1:11" s="11" customFormat="1" ht="16.5">
      <c r="A30" s="5">
        <v>28</v>
      </c>
      <c r="B30" s="44"/>
      <c r="C30" s="41"/>
      <c r="D30" s="41" t="s">
        <v>53</v>
      </c>
      <c r="E30" s="5" t="s">
        <v>40</v>
      </c>
      <c r="F30" s="5" t="s">
        <v>29</v>
      </c>
      <c r="G30" s="12">
        <v>2000</v>
      </c>
      <c r="H30" s="40"/>
      <c r="I30" s="44"/>
      <c r="J30" s="6" t="s">
        <v>23</v>
      </c>
      <c r="K30" s="13" t="s">
        <v>8</v>
      </c>
    </row>
    <row r="31" spans="1:11" s="11" customFormat="1" ht="16.5">
      <c r="A31" s="5">
        <v>29</v>
      </c>
      <c r="B31" s="44"/>
      <c r="C31" s="41"/>
      <c r="D31" s="41"/>
      <c r="E31" s="6" t="s">
        <v>27</v>
      </c>
      <c r="F31" s="6" t="s">
        <v>29</v>
      </c>
      <c r="G31" s="12">
        <v>2000</v>
      </c>
      <c r="H31" s="40"/>
      <c r="I31" s="44"/>
      <c r="J31" s="6" t="s">
        <v>23</v>
      </c>
      <c r="K31" s="13" t="s">
        <v>8</v>
      </c>
    </row>
    <row r="32" spans="1:11" s="11" customFormat="1" ht="16.5">
      <c r="A32" s="5">
        <v>30</v>
      </c>
      <c r="B32" s="44"/>
      <c r="C32" s="41"/>
      <c r="D32" s="41"/>
      <c r="E32" s="6" t="s">
        <v>60</v>
      </c>
      <c r="F32" s="5" t="s">
        <v>29</v>
      </c>
      <c r="G32" s="12">
        <v>2000</v>
      </c>
      <c r="H32" s="40"/>
      <c r="I32" s="44"/>
      <c r="J32" s="6" t="s">
        <v>23</v>
      </c>
      <c r="K32" s="13" t="s">
        <v>8</v>
      </c>
    </row>
    <row r="33" spans="1:11" s="11" customFormat="1" ht="16.5">
      <c r="A33" s="5">
        <v>31</v>
      </c>
      <c r="B33" s="44"/>
      <c r="C33" s="41"/>
      <c r="D33" s="41"/>
      <c r="E33" s="7" t="s">
        <v>62</v>
      </c>
      <c r="F33" s="7" t="s">
        <v>29</v>
      </c>
      <c r="G33" s="12">
        <v>2000</v>
      </c>
      <c r="H33" s="40"/>
      <c r="I33" s="44"/>
      <c r="J33" s="6" t="s">
        <v>23</v>
      </c>
      <c r="K33" s="13" t="s">
        <v>8</v>
      </c>
    </row>
    <row r="34" spans="1:11" s="11" customFormat="1" ht="16.5">
      <c r="A34" s="5">
        <v>32</v>
      </c>
      <c r="B34" s="44"/>
      <c r="C34" s="41"/>
      <c r="D34" s="41"/>
      <c r="E34" s="7" t="s">
        <v>64</v>
      </c>
      <c r="F34" s="5" t="s">
        <v>29</v>
      </c>
      <c r="G34" s="12">
        <v>2000</v>
      </c>
      <c r="H34" s="40"/>
      <c r="I34" s="44"/>
      <c r="J34" s="6" t="s">
        <v>23</v>
      </c>
      <c r="K34" s="13" t="s">
        <v>8</v>
      </c>
    </row>
    <row r="35" spans="1:11" s="11" customFormat="1" ht="16.5">
      <c r="A35" s="5">
        <v>33</v>
      </c>
      <c r="B35" s="44"/>
      <c r="C35" s="41"/>
      <c r="D35" s="41"/>
      <c r="E35" s="7" t="s">
        <v>65</v>
      </c>
      <c r="F35" s="5" t="s">
        <v>29</v>
      </c>
      <c r="G35" s="12">
        <v>2000</v>
      </c>
      <c r="H35" s="40"/>
      <c r="I35" s="44"/>
      <c r="J35" s="6" t="s">
        <v>23</v>
      </c>
      <c r="K35" s="13" t="s">
        <v>8</v>
      </c>
    </row>
    <row r="36" spans="1:11" s="11" customFormat="1" ht="16.5">
      <c r="A36" s="5">
        <v>34</v>
      </c>
      <c r="B36" s="44"/>
      <c r="C36" s="41"/>
      <c r="D36" s="41" t="s">
        <v>45</v>
      </c>
      <c r="E36" s="5" t="s">
        <v>24</v>
      </c>
      <c r="F36" s="5" t="s">
        <v>29</v>
      </c>
      <c r="G36" s="12">
        <v>2000</v>
      </c>
      <c r="H36" s="40"/>
      <c r="I36" s="44"/>
      <c r="J36" s="6" t="s">
        <v>23</v>
      </c>
      <c r="K36" s="13" t="s">
        <v>8</v>
      </c>
    </row>
    <row r="37" spans="1:11" s="11" customFormat="1" ht="16.5">
      <c r="A37" s="5">
        <v>35</v>
      </c>
      <c r="B37" s="44"/>
      <c r="C37" s="41"/>
      <c r="D37" s="44"/>
      <c r="E37" s="5" t="s">
        <v>25</v>
      </c>
      <c r="F37" s="5" t="s">
        <v>29</v>
      </c>
      <c r="G37" s="12">
        <v>2000</v>
      </c>
      <c r="H37" s="40"/>
      <c r="I37" s="44"/>
      <c r="J37" s="6" t="s">
        <v>23</v>
      </c>
      <c r="K37" s="13" t="s">
        <v>8</v>
      </c>
    </row>
    <row r="38" spans="1:11" s="11" customFormat="1" ht="16.5">
      <c r="A38" s="5">
        <v>36</v>
      </c>
      <c r="B38" s="44"/>
      <c r="C38" s="41"/>
      <c r="D38" s="47" t="s">
        <v>51</v>
      </c>
      <c r="E38" s="5" t="s">
        <v>26</v>
      </c>
      <c r="F38" s="5" t="s">
        <v>29</v>
      </c>
      <c r="G38" s="12">
        <v>2000</v>
      </c>
      <c r="H38" s="40"/>
      <c r="I38" s="44"/>
      <c r="J38" s="6" t="s">
        <v>23</v>
      </c>
      <c r="K38" s="13" t="s">
        <v>8</v>
      </c>
    </row>
    <row r="39" spans="1:11" s="11" customFormat="1" ht="16.5">
      <c r="A39" s="5">
        <v>37</v>
      </c>
      <c r="B39" s="44"/>
      <c r="C39" s="41"/>
      <c r="D39" s="47"/>
      <c r="E39" s="5" t="s">
        <v>57</v>
      </c>
      <c r="F39" s="5" t="s">
        <v>29</v>
      </c>
      <c r="G39" s="12">
        <v>2000</v>
      </c>
      <c r="H39" s="40"/>
      <c r="I39" s="44"/>
      <c r="J39" s="6" t="s">
        <v>23</v>
      </c>
      <c r="K39" s="13" t="s">
        <v>8</v>
      </c>
    </row>
    <row r="40" spans="1:11" s="11" customFormat="1" ht="16.5">
      <c r="A40" s="5">
        <v>38</v>
      </c>
      <c r="B40" s="44"/>
      <c r="C40" s="41"/>
      <c r="D40" s="47"/>
      <c r="E40" s="5" t="s">
        <v>68</v>
      </c>
      <c r="F40" s="5" t="s">
        <v>29</v>
      </c>
      <c r="G40" s="12">
        <v>2000</v>
      </c>
      <c r="H40" s="40"/>
      <c r="I40" s="44"/>
      <c r="J40" s="6" t="s">
        <v>23</v>
      </c>
      <c r="K40" s="13" t="s">
        <v>8</v>
      </c>
    </row>
    <row r="41" spans="1:11" s="11" customFormat="1" ht="17.100000000000001" customHeight="1">
      <c r="A41" s="5">
        <v>39</v>
      </c>
      <c r="B41" s="44"/>
      <c r="C41" s="41"/>
      <c r="D41" s="47"/>
      <c r="E41" s="5" t="s">
        <v>58</v>
      </c>
      <c r="F41" s="5" t="s">
        <v>29</v>
      </c>
      <c r="G41" s="12">
        <v>2000</v>
      </c>
      <c r="H41" s="40"/>
      <c r="I41" s="44"/>
      <c r="J41" s="6" t="s">
        <v>23</v>
      </c>
      <c r="K41" s="13" t="s">
        <v>8</v>
      </c>
    </row>
    <row r="42" spans="1:11" s="11" customFormat="1" ht="16.5">
      <c r="A42" s="5">
        <v>40</v>
      </c>
      <c r="B42" s="44"/>
      <c r="C42" s="41"/>
      <c r="D42" s="47"/>
      <c r="E42" s="7" t="s">
        <v>63</v>
      </c>
      <c r="F42" s="7" t="s">
        <v>29</v>
      </c>
      <c r="G42" s="12">
        <v>2000</v>
      </c>
      <c r="H42" s="40"/>
      <c r="I42" s="44"/>
      <c r="J42" s="6" t="s">
        <v>23</v>
      </c>
      <c r="K42" s="13" t="s">
        <v>8</v>
      </c>
    </row>
    <row r="43" spans="1:11" s="11" customFormat="1" ht="16.5">
      <c r="A43" s="17">
        <v>1</v>
      </c>
      <c r="B43" s="18" t="s">
        <v>30</v>
      </c>
      <c r="C43" s="40" t="s">
        <v>31</v>
      </c>
      <c r="D43" s="40"/>
      <c r="E43" s="41"/>
      <c r="F43" s="41"/>
      <c r="G43" s="14">
        <v>1</v>
      </c>
      <c r="H43" s="14" t="s">
        <v>32</v>
      </c>
      <c r="I43" s="14" t="s">
        <v>32</v>
      </c>
      <c r="J43" s="14" t="s">
        <v>32</v>
      </c>
      <c r="K43" s="14" t="s">
        <v>32</v>
      </c>
    </row>
    <row r="44" spans="1:11" s="11" customFormat="1" ht="17.25">
      <c r="A44" s="38" t="s">
        <v>34</v>
      </c>
      <c r="B44" s="38"/>
      <c r="C44" s="38"/>
      <c r="D44" s="38"/>
      <c r="E44" s="38"/>
      <c r="F44" s="38"/>
      <c r="G44" s="38"/>
      <c r="H44" s="39"/>
      <c r="I44" s="19">
        <f>SUM(I3:I43)</f>
        <v>356500</v>
      </c>
      <c r="J44" s="20"/>
      <c r="K44" s="20"/>
    </row>
    <row r="45" spans="1:11" s="11" customFormat="1" ht="17.25">
      <c r="A45" s="45" t="s">
        <v>35</v>
      </c>
      <c r="B45" s="45"/>
      <c r="C45" s="45"/>
      <c r="D45" s="45"/>
      <c r="E45" s="45"/>
      <c r="F45" s="45"/>
      <c r="G45" s="45"/>
      <c r="H45" s="21">
        <v>0.2</v>
      </c>
      <c r="I45" s="19">
        <f>(I44*H45)</f>
        <v>71300</v>
      </c>
      <c r="J45" s="20"/>
      <c r="K45" s="20"/>
    </row>
    <row r="46" spans="1:11" s="11" customFormat="1" ht="17.25">
      <c r="A46" s="38" t="s">
        <v>36</v>
      </c>
      <c r="B46" s="38"/>
      <c r="C46" s="38"/>
      <c r="D46" s="38"/>
      <c r="E46" s="38"/>
      <c r="F46" s="38"/>
      <c r="G46" s="38"/>
      <c r="H46" s="22">
        <v>0.06</v>
      </c>
      <c r="I46" s="23">
        <f>(SUM(I44:I45)*H46)</f>
        <v>25668</v>
      </c>
      <c r="J46" s="24"/>
      <c r="K46" s="24"/>
    </row>
    <row r="47" spans="1:11" s="11" customFormat="1" ht="21">
      <c r="A47" s="38" t="s">
        <v>37</v>
      </c>
      <c r="B47" s="38"/>
      <c r="C47" s="38"/>
      <c r="D47" s="38"/>
      <c r="E47" s="38"/>
      <c r="F47" s="38"/>
      <c r="G47" s="38"/>
      <c r="H47" s="39"/>
      <c r="I47" s="25">
        <f>SUM(I44:I46)</f>
        <v>453468</v>
      </c>
      <c r="J47" s="26"/>
      <c r="K47" s="26"/>
    </row>
    <row r="48" spans="1:11" s="11" customFormat="1" ht="21">
      <c r="A48" s="30"/>
      <c r="B48" s="30"/>
      <c r="C48" s="30"/>
      <c r="D48" s="30"/>
      <c r="E48" s="30"/>
      <c r="F48" s="30"/>
      <c r="G48" s="30"/>
      <c r="H48" s="30" t="s">
        <v>84</v>
      </c>
      <c r="I48" s="25">
        <v>400000</v>
      </c>
      <c r="J48" s="26"/>
      <c r="K48" s="31"/>
    </row>
    <row r="49" spans="1:11" s="11" customFormat="1" ht="21">
      <c r="A49" s="30"/>
      <c r="B49" s="30"/>
      <c r="C49" s="30"/>
      <c r="D49" s="30"/>
      <c r="E49" s="30"/>
      <c r="F49" s="30"/>
      <c r="G49" s="30"/>
      <c r="H49" s="32" t="s">
        <v>85</v>
      </c>
      <c r="I49" s="51">
        <f>I48*0.7</f>
        <v>280000</v>
      </c>
      <c r="J49" s="31"/>
      <c r="K49" s="31"/>
    </row>
    <row r="50" spans="1:11" s="11" customFormat="1" ht="17.25">
      <c r="A50" s="36" t="s">
        <v>71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</row>
  </sheetData>
  <mergeCells count="33">
    <mergeCell ref="A1:K1"/>
    <mergeCell ref="B3:B7"/>
    <mergeCell ref="C3:C5"/>
    <mergeCell ref="D3:D5"/>
    <mergeCell ref="H3:H5"/>
    <mergeCell ref="I3:I5"/>
    <mergeCell ref="C6:C7"/>
    <mergeCell ref="D6:D7"/>
    <mergeCell ref="I6:I7"/>
    <mergeCell ref="H6:H7"/>
    <mergeCell ref="I8:I10"/>
    <mergeCell ref="D30:D35"/>
    <mergeCell ref="D36:D37"/>
    <mergeCell ref="A45:G45"/>
    <mergeCell ref="A46:G46"/>
    <mergeCell ref="B8:B42"/>
    <mergeCell ref="C16:C42"/>
    <mergeCell ref="C8:C10"/>
    <mergeCell ref="D8:D10"/>
    <mergeCell ref="H8:H10"/>
    <mergeCell ref="D38:D42"/>
    <mergeCell ref="H16:H42"/>
    <mergeCell ref="I16:I42"/>
    <mergeCell ref="D16:D23"/>
    <mergeCell ref="D24:D29"/>
    <mergeCell ref="C11:C15"/>
    <mergeCell ref="I11:I15"/>
    <mergeCell ref="H11:H15"/>
    <mergeCell ref="A50:K50"/>
    <mergeCell ref="A47:H47"/>
    <mergeCell ref="C43:F43"/>
    <mergeCell ref="A44:H44"/>
    <mergeCell ref="D11:D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有人管的“体检”全面登录江苏发布会媒体报价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2020-01-20T02:23:27Z</dcterms:modified>
</cp:coreProperties>
</file>