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北京市内项目会议0824-0910" sheetId="4" r:id="rId1"/>
    <sheet name="北京市内项目会议0614-0719" sheetId="3" r:id="rId2"/>
    <sheet name="北京市内项目会议0509-0613" sheetId="1" r:id="rId3"/>
    <sheet name="Sheet1" sheetId="2" r:id="rId4"/>
  </sheets>
  <calcPr calcId="144525"/>
</workbook>
</file>

<file path=xl/sharedStrings.xml><?xml version="1.0" encoding="utf-8"?>
<sst xmlns="http://schemas.openxmlformats.org/spreadsheetml/2006/main" count="258" uniqueCount="97">
  <si>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</si>
  <si>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</si>
  <si>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</si>
  <si>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</si>
  <si>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</si>
  <si>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</si>
  <si>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</si>
  <si>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</si>
  <si>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</si>
  <si>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</si>
  <si>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</si>
  <si>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</si>
  <si>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</si>
  <si>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</si>
  <si>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</si>
  <si>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</si>
  <si>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</si>
  <si>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</si>
  <si>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</si>
  <si>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王占山</t>
  </si>
  <si>
    <t>试点项目会议_湘潭</t>
  </si>
  <si>
    <t>湘潭</t>
  </si>
  <si>
    <t>网约车</t>
  </si>
  <si>
    <t>家-首都T3机场</t>
  </si>
  <si>
    <t xml:space="preserve"> </t>
  </si>
  <si>
    <t>试点项目会议_上海</t>
  </si>
  <si>
    <t>上海</t>
  </si>
  <si>
    <t>全国防控重大慢病创新融合试点项项项目会议</t>
  </si>
  <si>
    <t>医学会办公室</t>
  </si>
  <si>
    <t>出租</t>
  </si>
  <si>
    <t>项目办公室-医学会</t>
  </si>
  <si>
    <t>沈新明</t>
  </si>
  <si>
    <t>家-重庆机场</t>
  </si>
  <si>
    <t>重庆机场-家</t>
  </si>
  <si>
    <t>武星</t>
  </si>
  <si>
    <t>试点项目会议_西安</t>
  </si>
  <si>
    <t>西京医院</t>
  </si>
  <si>
    <t>高铁+飞机</t>
  </si>
  <si>
    <t xml:space="preserve">北京西-西安北
（飞）西安-北京
</t>
  </si>
  <si>
    <t>西安季枫酒店管理有限公司</t>
  </si>
  <si>
    <t>出租与地铁票</t>
  </si>
  <si>
    <t>北京地铁+西安出租+西安地铁</t>
  </si>
  <si>
    <t>丁灵</t>
  </si>
  <si>
    <t>高铁</t>
  </si>
  <si>
    <t>重庆西-西安北（往返）</t>
  </si>
  <si>
    <t>发票快递</t>
  </si>
  <si>
    <t>酒店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</si>
  <si>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</si>
  <si>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</si>
  <si>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</si>
  <si>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</si>
  <si>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</si>
  <si>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</si>
  <si>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</si>
  <si>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</si>
  <si>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</si>
  <si>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</si>
  <si>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</si>
  <si>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</si>
  <si>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</si>
  <si>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</si>
  <si>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</si>
  <si>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</si>
  <si>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</si>
  <si>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</si>
  <si>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</si>
  <si>
    <t>白燕丽</t>
  </si>
  <si>
    <t>全国防控重大慢病创新融合试点项目推进大会-718会场及酒店考察</t>
  </si>
  <si>
    <t>北京国际会议中心、酒店</t>
  </si>
  <si>
    <t>地铁+公交</t>
  </si>
  <si>
    <t>家-会场、酒店-项目办公室</t>
  </si>
  <si>
    <t>全国防控重大慢病创新融合试点项目推进大会-718会议考察现场及现场会议</t>
  </si>
  <si>
    <t>会场最终考察及格蓝云天酒店项目会议</t>
  </si>
  <si>
    <t>全国防控重大慢病创新融合试点项目推进大会-718会场现场会议</t>
  </si>
  <si>
    <t>格兰云天大酒店</t>
  </si>
  <si>
    <t>家-酒店</t>
  </si>
  <si>
    <t>白燕丽/夏月</t>
  </si>
  <si>
    <t>网约出租</t>
  </si>
  <si>
    <t>酒店-新源里-家（2人）</t>
  </si>
  <si>
    <t>汪洁</t>
  </si>
  <si>
    <t>地铁+出租</t>
  </si>
  <si>
    <t>家-会议酒店</t>
  </si>
  <si>
    <t>全国防控重大慢病创新融合试点项目推进大会-酒店会议签到处</t>
  </si>
  <si>
    <t>全国防控重大慢病创新融合试点项目推进大会</t>
  </si>
  <si>
    <t>会议中心</t>
  </si>
  <si>
    <t>地铁公交</t>
  </si>
  <si>
    <t>家-会场、酒店-多趟</t>
  </si>
  <si>
    <t>2023全国防控重大慢病创新融合试点项目-北京电力医院沟通会</t>
  </si>
  <si>
    <t>北京电力医院</t>
  </si>
  <si>
    <t>地铁</t>
  </si>
  <si>
    <t>家-医院-项目办公室</t>
  </si>
  <si>
    <t>2023全国防控重大慢病创新融合试点项目-北京301医院沟通会</t>
  </si>
  <si>
    <t>301医院</t>
  </si>
  <si>
    <t xml:space="preserve">办公室-医院往返 </t>
  </si>
  <si>
    <t xml:space="preserve">家-医院 </t>
  </si>
  <si>
    <t>医院-项目办公室</t>
  </si>
  <si>
    <t>会议人员（武星/白燕丽)2人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</si>
</sst>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4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99" zoomScaleNormal="99" workbookViewId="0">
      <selection activeCell="P15" sqref="P15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45162</v>
      </c>
      <c r="B4" s="13" t="s">
        <v>19</v>
      </c>
      <c r="C4" s="14" t="s">
        <v>20</v>
      </c>
      <c r="D4" s="14" t="s">
        <v>21</v>
      </c>
      <c r="E4" s="15">
        <v>222.14</v>
      </c>
      <c r="F4" s="15" t="s">
        <v>22</v>
      </c>
      <c r="G4" s="13" t="s">
        <v>23</v>
      </c>
      <c r="H4" s="15"/>
      <c r="I4" s="16"/>
      <c r="J4" s="16"/>
      <c r="K4" s="25"/>
      <c r="L4" s="25"/>
      <c r="M4" s="25"/>
      <c r="N4" s="25"/>
      <c r="O4" s="16"/>
      <c r="P4" s="25" t="s">
        <v>24</v>
      </c>
      <c r="R4" s="36"/>
      <c r="S4" s="36"/>
    </row>
    <row r="5" ht="25.5" spans="1:19">
      <c r="A5" s="12">
        <v>45170</v>
      </c>
      <c r="B5" s="13" t="s">
        <v>19</v>
      </c>
      <c r="C5" s="14" t="s">
        <v>25</v>
      </c>
      <c r="D5" s="14" t="s">
        <v>26</v>
      </c>
      <c r="E5" s="15">
        <v>168.53</v>
      </c>
      <c r="F5" s="15" t="s">
        <v>22</v>
      </c>
      <c r="G5" s="13" t="s">
        <v>23</v>
      </c>
      <c r="H5" s="15"/>
      <c r="I5" s="16"/>
      <c r="J5" s="16"/>
      <c r="K5" s="25"/>
      <c r="L5" s="25"/>
      <c r="M5" s="25"/>
      <c r="N5" s="25"/>
      <c r="O5" s="16"/>
      <c r="P5" s="25" t="s">
        <v>24</v>
      </c>
      <c r="R5" s="36"/>
      <c r="S5" s="36"/>
    </row>
    <row r="6" ht="25.5" spans="1:19">
      <c r="A6" s="12">
        <v>45168</v>
      </c>
      <c r="B6" s="13" t="s">
        <v>19</v>
      </c>
      <c r="C6" s="14" t="s">
        <v>27</v>
      </c>
      <c r="D6" s="14" t="s">
        <v>28</v>
      </c>
      <c r="E6" s="15">
        <v>26</v>
      </c>
      <c r="F6" s="15" t="s">
        <v>29</v>
      </c>
      <c r="G6" s="13" t="s">
        <v>30</v>
      </c>
      <c r="H6" s="15"/>
      <c r="I6" s="16"/>
      <c r="J6" s="16"/>
      <c r="K6" s="25"/>
      <c r="L6" s="25"/>
      <c r="M6" s="25"/>
      <c r="N6" s="25"/>
      <c r="O6" s="16"/>
      <c r="P6" s="25"/>
      <c r="R6" s="35"/>
      <c r="S6" s="35"/>
    </row>
    <row r="7" ht="13.5" spans="1:19">
      <c r="A7" s="12">
        <v>45163</v>
      </c>
      <c r="B7" s="13" t="s">
        <v>31</v>
      </c>
      <c r="C7" s="14" t="s">
        <v>20</v>
      </c>
      <c r="D7" s="14" t="s">
        <v>21</v>
      </c>
      <c r="E7" s="15">
        <v>31.99</v>
      </c>
      <c r="F7" s="15" t="s">
        <v>22</v>
      </c>
      <c r="G7" s="13" t="s">
        <v>32</v>
      </c>
      <c r="H7" s="15"/>
      <c r="I7" s="16"/>
      <c r="J7" s="16"/>
      <c r="K7" s="25"/>
      <c r="L7" s="25"/>
      <c r="M7" s="25"/>
      <c r="N7" s="25"/>
      <c r="O7" s="16"/>
      <c r="P7" s="25" t="s">
        <v>24</v>
      </c>
      <c r="R7" s="36"/>
      <c r="S7" s="36"/>
    </row>
    <row r="8" ht="13.5" spans="1:19">
      <c r="A8" s="12">
        <v>45164</v>
      </c>
      <c r="B8" s="13" t="s">
        <v>31</v>
      </c>
      <c r="C8" s="14" t="s">
        <v>20</v>
      </c>
      <c r="D8" s="14" t="s">
        <v>21</v>
      </c>
      <c r="E8" s="15">
        <v>33.09</v>
      </c>
      <c r="F8" s="15" t="s">
        <v>22</v>
      </c>
      <c r="G8" s="13" t="s">
        <v>33</v>
      </c>
      <c r="H8" s="15"/>
      <c r="I8" s="16"/>
      <c r="J8" s="16"/>
      <c r="K8" s="25"/>
      <c r="L8" s="25"/>
      <c r="M8" s="25"/>
      <c r="N8" s="25"/>
      <c r="O8" s="16"/>
      <c r="P8" s="25" t="s">
        <v>24</v>
      </c>
      <c r="R8" s="36"/>
      <c r="S8" s="36"/>
    </row>
    <row r="9" ht="63.75" spans="1:19">
      <c r="A9" s="37">
        <v>45176</v>
      </c>
      <c r="B9" s="14" t="s">
        <v>34</v>
      </c>
      <c r="C9" s="14" t="s">
        <v>35</v>
      </c>
      <c r="D9" s="14" t="s">
        <v>36</v>
      </c>
      <c r="E9" s="15">
        <f>910+577.5</f>
        <v>1487.5</v>
      </c>
      <c r="F9" s="15" t="s">
        <v>37</v>
      </c>
      <c r="G9" s="13" t="s">
        <v>38</v>
      </c>
      <c r="H9" s="15">
        <v>326</v>
      </c>
      <c r="I9" s="16" t="s">
        <v>39</v>
      </c>
      <c r="J9" s="16">
        <v>1</v>
      </c>
      <c r="K9" s="25"/>
      <c r="L9" s="25"/>
      <c r="M9" s="25"/>
      <c r="N9" s="25"/>
      <c r="O9" s="16"/>
      <c r="P9" s="25" t="s">
        <v>24</v>
      </c>
      <c r="R9" s="36"/>
      <c r="S9" s="36"/>
    </row>
    <row r="10" ht="38.25" spans="1:19">
      <c r="A10" s="38"/>
      <c r="B10" s="39"/>
      <c r="C10" s="40"/>
      <c r="D10" s="40"/>
      <c r="E10" s="15">
        <v>21.1</v>
      </c>
      <c r="F10" s="15" t="s">
        <v>40</v>
      </c>
      <c r="G10" s="13" t="s">
        <v>41</v>
      </c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25.5" spans="1:19">
      <c r="A11" s="12">
        <v>45176</v>
      </c>
      <c r="B11" s="16" t="s">
        <v>42</v>
      </c>
      <c r="C11" s="14" t="s">
        <v>35</v>
      </c>
      <c r="D11" s="14" t="s">
        <v>36</v>
      </c>
      <c r="E11" s="15">
        <f>416+655</f>
        <v>1071</v>
      </c>
      <c r="F11" s="15" t="s">
        <v>43</v>
      </c>
      <c r="G11" s="13" t="s">
        <v>44</v>
      </c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ht="13.5" spans="1:19">
      <c r="A12" s="12">
        <v>45187</v>
      </c>
      <c r="B12" s="16" t="s">
        <v>34</v>
      </c>
      <c r="C12" s="14" t="s">
        <v>35</v>
      </c>
      <c r="D12" s="14" t="s">
        <v>36</v>
      </c>
      <c r="E12" s="15"/>
      <c r="F12" s="15"/>
      <c r="G12" s="13"/>
      <c r="H12" s="15"/>
      <c r="I12" s="16"/>
      <c r="J12" s="16"/>
      <c r="K12" s="25"/>
      <c r="L12" s="25"/>
      <c r="M12" s="15">
        <v>23</v>
      </c>
      <c r="N12" s="15" t="s">
        <v>45</v>
      </c>
      <c r="O12" s="16" t="s">
        <v>46</v>
      </c>
      <c r="P12" s="25" t="s">
        <v>24</v>
      </c>
      <c r="R12" s="36"/>
      <c r="S12" s="36"/>
    </row>
    <row r="13" ht="13.5" spans="1:19">
      <c r="A13" s="12"/>
      <c r="B13" s="16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6"/>
      <c r="S13" s="36"/>
    </row>
    <row r="14" ht="13.5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6"/>
      <c r="S14" s="36"/>
    </row>
    <row r="15" customHeight="1" spans="1:19">
      <c r="A15" s="17" t="s">
        <v>47</v>
      </c>
      <c r="B15" s="17"/>
      <c r="C15" s="17"/>
      <c r="D15" s="17"/>
      <c r="E15" s="18">
        <f>SUM(E4:E14)</f>
        <v>3061.35</v>
      </c>
      <c r="F15" s="18"/>
      <c r="G15" s="18"/>
      <c r="H15" s="18">
        <f>SUM(H4:H14)</f>
        <v>326</v>
      </c>
      <c r="I15" s="18"/>
      <c r="J15" s="18"/>
      <c r="K15" s="18">
        <f>SUM(K4:K14)</f>
        <v>0</v>
      </c>
      <c r="L15" s="18"/>
      <c r="M15" s="18">
        <f>SUM(M4:M14)</f>
        <v>23</v>
      </c>
      <c r="N15" s="18"/>
      <c r="O15" s="17"/>
      <c r="P15" s="26">
        <f>SUM(E15:O15)</f>
        <v>3410.35</v>
      </c>
      <c r="R15" s="36"/>
      <c r="S15" s="36"/>
    </row>
    <row r="16" ht="17.85" customHeight="1" spans="1:16">
      <c r="A16" s="13" t="s">
        <v>48</v>
      </c>
      <c r="B16" s="19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50</v>
      </c>
      <c r="B17" s="19" t="s">
        <v>51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52</v>
      </c>
      <c r="B18" s="19" t="s">
        <v>53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54</v>
      </c>
      <c r="B19" s="19" t="s">
        <v>55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56</v>
      </c>
      <c r="B20" s="19" t="s">
        <v>57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customHeight="1" spans="1:3">
      <c r="A21" s="2"/>
      <c r="B21" s="2"/>
      <c r="C21" s="2"/>
    </row>
    <row r="22" customHeight="1" spans="1:16">
      <c r="A22" s="20" t="s">
        <v>58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16">
      <c r="A23" s="20" t="s">
        <v>59</v>
      </c>
      <c r="B23" s="20" t="s">
        <v>60</v>
      </c>
      <c r="C23" s="20"/>
      <c r="D23" s="20"/>
      <c r="E23" s="20" t="s">
        <v>61</v>
      </c>
      <c r="F23" s="20"/>
      <c r="G23" s="20"/>
      <c r="H23" s="21" t="s">
        <v>62</v>
      </c>
      <c r="I23" s="21"/>
      <c r="J23" s="21"/>
      <c r="K23" s="27" t="s">
        <v>63</v>
      </c>
      <c r="L23" s="28"/>
      <c r="M23" s="27" t="s">
        <v>64</v>
      </c>
      <c r="N23" s="28"/>
      <c r="O23" s="29" t="s">
        <v>65</v>
      </c>
      <c r="P23" s="29"/>
    </row>
    <row r="24" ht="30.6" customHeight="1" spans="1:16">
      <c r="A24" s="20" t="s">
        <v>66</v>
      </c>
      <c r="B24" s="20"/>
      <c r="C24" s="20"/>
      <c r="D24" s="20"/>
      <c r="E24" s="20"/>
      <c r="F24" s="20"/>
      <c r="G24" s="20"/>
      <c r="H24" s="21"/>
      <c r="I24" s="21"/>
      <c r="J24" s="21"/>
      <c r="K24" s="30">
        <v>13910986808</v>
      </c>
      <c r="L24" s="31"/>
      <c r="M24" s="32">
        <f>P15</f>
        <v>3410.35</v>
      </c>
      <c r="N24" s="33"/>
      <c r="O24" s="34" t="s">
        <v>66</v>
      </c>
      <c r="P24" s="34"/>
    </row>
  </sheetData>
  <mergeCells count="39">
    <mergeCell ref="A1:P1"/>
    <mergeCell ref="E2:G2"/>
    <mergeCell ref="H2:J2"/>
    <mergeCell ref="K2:L2"/>
    <mergeCell ref="M2:O2"/>
    <mergeCell ref="R2:S2"/>
    <mergeCell ref="B16:P16"/>
    <mergeCell ref="B17:P17"/>
    <mergeCell ref="B18:P18"/>
    <mergeCell ref="B19:P19"/>
    <mergeCell ref="B20:P20"/>
    <mergeCell ref="A22:P22"/>
    <mergeCell ref="B23:D23"/>
    <mergeCell ref="E23:G23"/>
    <mergeCell ref="H23:J23"/>
    <mergeCell ref="K23:L23"/>
    <mergeCell ref="M23:N23"/>
    <mergeCell ref="O23:P23"/>
    <mergeCell ref="B24:D24"/>
    <mergeCell ref="E24:G24"/>
    <mergeCell ref="H24:J24"/>
    <mergeCell ref="K24:L24"/>
    <mergeCell ref="M24:N24"/>
    <mergeCell ref="O24:P24"/>
    <mergeCell ref="A2:A3"/>
    <mergeCell ref="A9:A10"/>
    <mergeCell ref="B2:B3"/>
    <mergeCell ref="B9:B10"/>
    <mergeCell ref="C2:C3"/>
    <mergeCell ref="C9:C10"/>
    <mergeCell ref="D2:D3"/>
    <mergeCell ref="D9:D10"/>
    <mergeCell ref="P2:P3"/>
    <mergeCell ref="R6:R7"/>
    <mergeCell ref="R8:R9"/>
    <mergeCell ref="R12:R15"/>
    <mergeCell ref="S6:S7"/>
    <mergeCell ref="S8:S9"/>
    <mergeCell ref="S12:S15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zoomScale="99" zoomScaleNormal="99" topLeftCell="A3" workbookViewId="0">
      <selection activeCell="C11" sqref="C11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38.25" spans="1:19">
      <c r="A4" s="12">
        <v>45091</v>
      </c>
      <c r="B4" s="13" t="s">
        <v>66</v>
      </c>
      <c r="C4" s="14" t="s">
        <v>67</v>
      </c>
      <c r="D4" s="14" t="s">
        <v>68</v>
      </c>
      <c r="E4" s="15">
        <v>18</v>
      </c>
      <c r="F4" s="15" t="s">
        <v>69</v>
      </c>
      <c r="G4" s="13" t="s">
        <v>70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51" spans="1:19">
      <c r="A5" s="12">
        <v>45113</v>
      </c>
      <c r="B5" s="13" t="s">
        <v>66</v>
      </c>
      <c r="C5" s="14" t="s">
        <v>71</v>
      </c>
      <c r="D5" s="14" t="s">
        <v>72</v>
      </c>
      <c r="E5" s="15">
        <v>10</v>
      </c>
      <c r="F5" s="15" t="s">
        <v>69</v>
      </c>
      <c r="G5" s="13" t="s">
        <v>70</v>
      </c>
      <c r="H5" s="15"/>
      <c r="I5" s="16"/>
      <c r="J5" s="16"/>
      <c r="K5" s="25"/>
      <c r="L5" s="25"/>
      <c r="M5" s="25"/>
      <c r="N5" s="25"/>
      <c r="O5" s="16"/>
      <c r="P5" s="25" t="s">
        <v>24</v>
      </c>
      <c r="R5" s="36"/>
      <c r="S5" s="36"/>
    </row>
    <row r="6" ht="25.5" spans="1:19">
      <c r="A6" s="12">
        <v>45123</v>
      </c>
      <c r="B6" s="13" t="s">
        <v>66</v>
      </c>
      <c r="C6" s="14" t="s">
        <v>73</v>
      </c>
      <c r="D6" s="14" t="s">
        <v>74</v>
      </c>
      <c r="E6" s="15">
        <v>10</v>
      </c>
      <c r="F6" s="15" t="s">
        <v>69</v>
      </c>
      <c r="G6" s="13" t="s">
        <v>75</v>
      </c>
      <c r="H6" s="15"/>
      <c r="I6" s="16"/>
      <c r="J6" s="16"/>
      <c r="K6" s="25"/>
      <c r="L6" s="25"/>
      <c r="M6" s="25"/>
      <c r="N6" s="25"/>
      <c r="O6" s="16"/>
      <c r="P6" s="25" t="s">
        <v>24</v>
      </c>
      <c r="R6" s="36"/>
      <c r="S6" s="36"/>
    </row>
    <row r="7" ht="25.5" spans="1:19">
      <c r="A7" s="12">
        <v>45123</v>
      </c>
      <c r="B7" s="16" t="s">
        <v>76</v>
      </c>
      <c r="C7" s="14" t="s">
        <v>73</v>
      </c>
      <c r="D7" s="14" t="s">
        <v>74</v>
      </c>
      <c r="E7" s="15">
        <v>63</v>
      </c>
      <c r="F7" s="15" t="s">
        <v>77</v>
      </c>
      <c r="G7" s="13" t="s">
        <v>78</v>
      </c>
      <c r="H7" s="15"/>
      <c r="I7" s="16"/>
      <c r="J7" s="16"/>
      <c r="K7" s="25"/>
      <c r="L7" s="25"/>
      <c r="M7" s="25"/>
      <c r="N7" s="25"/>
      <c r="O7" s="16"/>
      <c r="P7" s="25" t="s">
        <v>24</v>
      </c>
      <c r="R7" s="36"/>
      <c r="S7" s="36"/>
    </row>
    <row r="8" ht="25.5" spans="1:19">
      <c r="A8" s="12">
        <v>45124</v>
      </c>
      <c r="B8" s="16" t="s">
        <v>79</v>
      </c>
      <c r="C8" s="14" t="s">
        <v>73</v>
      </c>
      <c r="D8" s="14" t="s">
        <v>74</v>
      </c>
      <c r="E8" s="15">
        <v>15.54</v>
      </c>
      <c r="F8" s="15" t="s">
        <v>80</v>
      </c>
      <c r="G8" s="13" t="s">
        <v>81</v>
      </c>
      <c r="H8" s="15"/>
      <c r="I8" s="16"/>
      <c r="J8" s="16"/>
      <c r="K8" s="25"/>
      <c r="L8" s="25"/>
      <c r="M8" s="25"/>
      <c r="N8" s="25"/>
      <c r="O8" s="16"/>
      <c r="P8" s="25"/>
      <c r="R8" s="36"/>
      <c r="S8" s="36"/>
    </row>
    <row r="9" ht="25.5" spans="1:19">
      <c r="A9" s="12">
        <v>45124</v>
      </c>
      <c r="B9" s="16" t="s">
        <v>66</v>
      </c>
      <c r="C9" s="14" t="s">
        <v>82</v>
      </c>
      <c r="D9" s="14" t="s">
        <v>74</v>
      </c>
      <c r="E9" s="15">
        <v>10</v>
      </c>
      <c r="F9" s="15" t="s">
        <v>69</v>
      </c>
      <c r="G9" s="13" t="s">
        <v>81</v>
      </c>
      <c r="H9" s="15"/>
      <c r="I9" s="16"/>
      <c r="J9" s="16"/>
      <c r="K9" s="25"/>
      <c r="L9" s="25"/>
      <c r="M9" s="25"/>
      <c r="N9" s="25"/>
      <c r="O9" s="16"/>
      <c r="P9" s="25" t="s">
        <v>24</v>
      </c>
      <c r="R9" s="36"/>
      <c r="S9" s="36"/>
    </row>
    <row r="10" ht="25.5" spans="1:19">
      <c r="A10" s="12">
        <v>45125</v>
      </c>
      <c r="B10" s="16" t="s">
        <v>76</v>
      </c>
      <c r="C10" s="14" t="s">
        <v>73</v>
      </c>
      <c r="D10" s="14" t="s">
        <v>74</v>
      </c>
      <c r="E10" s="15">
        <v>72</v>
      </c>
      <c r="F10" s="15" t="s">
        <v>77</v>
      </c>
      <c r="G10" s="13" t="s">
        <v>78</v>
      </c>
      <c r="H10" s="15"/>
      <c r="I10" s="16"/>
      <c r="J10" s="16"/>
      <c r="K10" s="25"/>
      <c r="L10" s="25"/>
      <c r="M10" s="25"/>
      <c r="N10" s="25"/>
      <c r="O10" s="16"/>
      <c r="P10" s="25"/>
      <c r="R10" s="36"/>
      <c r="S10" s="36"/>
    </row>
    <row r="11" ht="25.5" spans="1:19">
      <c r="A11" s="12">
        <v>45125</v>
      </c>
      <c r="B11" s="16" t="s">
        <v>79</v>
      </c>
      <c r="C11" s="14" t="s">
        <v>83</v>
      </c>
      <c r="D11" s="14" t="s">
        <v>84</v>
      </c>
      <c r="E11" s="15">
        <v>36</v>
      </c>
      <c r="F11" s="15" t="s">
        <v>85</v>
      </c>
      <c r="G11" s="13" t="s">
        <v>86</v>
      </c>
      <c r="H11" s="15"/>
      <c r="I11" s="16"/>
      <c r="J11" s="16"/>
      <c r="K11" s="25"/>
      <c r="L11" s="25"/>
      <c r="M11" s="25"/>
      <c r="N11" s="25"/>
      <c r="O11" s="16"/>
      <c r="P11" s="25"/>
      <c r="R11" s="36"/>
      <c r="S11" s="36"/>
    </row>
    <row r="12" customHeight="1" spans="1:19">
      <c r="A12" s="17" t="s">
        <v>47</v>
      </c>
      <c r="B12" s="17"/>
      <c r="C12" s="17"/>
      <c r="D12" s="17"/>
      <c r="E12" s="18">
        <f>SUM(E4:E11)</f>
        <v>234.54</v>
      </c>
      <c r="F12" s="18"/>
      <c r="G12" s="18"/>
      <c r="H12" s="18">
        <f>SUM(H4:H7)</f>
        <v>0</v>
      </c>
      <c r="I12" s="17"/>
      <c r="J12" s="17"/>
      <c r="K12" s="18">
        <f>SUM(K4:K9)</f>
        <v>0</v>
      </c>
      <c r="L12" s="17"/>
      <c r="M12" s="18">
        <f>SUM(M4:M7)</f>
        <v>0</v>
      </c>
      <c r="N12" s="18"/>
      <c r="O12" s="17"/>
      <c r="P12" s="26">
        <f>SUM(E12,H12,K12,M12)</f>
        <v>234.54</v>
      </c>
      <c r="R12" s="36"/>
      <c r="S12" s="36"/>
    </row>
    <row r="13" ht="17.85" customHeight="1" spans="1:16">
      <c r="A13" s="13" t="s">
        <v>48</v>
      </c>
      <c r="B13" s="19" t="s">
        <v>49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7.85" customHeight="1" spans="1:16">
      <c r="A14" s="13" t="s">
        <v>50</v>
      </c>
      <c r="B14" s="19" t="s">
        <v>51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ht="17.85" customHeight="1" spans="1:16">
      <c r="A15" s="13" t="s">
        <v>52</v>
      </c>
      <c r="B15" s="19" t="s">
        <v>53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ht="17.85" customHeight="1" spans="1:16">
      <c r="A16" s="13" t="s">
        <v>54</v>
      </c>
      <c r="B16" s="19" t="s">
        <v>55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56</v>
      </c>
      <c r="B17" s="19" t="s">
        <v>57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customHeight="1" spans="1:3">
      <c r="A18" s="2"/>
      <c r="B18" s="2"/>
      <c r="C18" s="2"/>
    </row>
    <row r="19" customHeight="1" spans="1:16">
      <c r="A19" s="20" t="s">
        <v>58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customHeight="1" spans="1:16">
      <c r="A20" s="20" t="s">
        <v>59</v>
      </c>
      <c r="B20" s="20" t="s">
        <v>60</v>
      </c>
      <c r="C20" s="20"/>
      <c r="D20" s="20"/>
      <c r="E20" s="20" t="s">
        <v>61</v>
      </c>
      <c r="F20" s="20"/>
      <c r="G20" s="20"/>
      <c r="H20" s="21" t="s">
        <v>62</v>
      </c>
      <c r="I20" s="21"/>
      <c r="J20" s="21"/>
      <c r="K20" s="27" t="s">
        <v>63</v>
      </c>
      <c r="L20" s="28"/>
      <c r="M20" s="27" t="s">
        <v>64</v>
      </c>
      <c r="N20" s="28"/>
      <c r="O20" s="29" t="s">
        <v>65</v>
      </c>
      <c r="P20" s="29"/>
    </row>
    <row r="21" ht="30.6" customHeight="1" spans="1:16">
      <c r="A21" s="20" t="s">
        <v>66</v>
      </c>
      <c r="B21" s="20"/>
      <c r="C21" s="20"/>
      <c r="D21" s="20"/>
      <c r="E21" s="20"/>
      <c r="F21" s="20"/>
      <c r="G21" s="20"/>
      <c r="H21" s="21"/>
      <c r="I21" s="21"/>
      <c r="J21" s="21"/>
      <c r="K21" s="30">
        <v>13910986808</v>
      </c>
      <c r="L21" s="31"/>
      <c r="M21" s="32">
        <f>P12</f>
        <v>234.54</v>
      </c>
      <c r="N21" s="33"/>
      <c r="O21" s="34" t="s">
        <v>66</v>
      </c>
      <c r="P21" s="34"/>
    </row>
  </sheetData>
  <mergeCells count="35">
    <mergeCell ref="A1:P1"/>
    <mergeCell ref="E2:G2"/>
    <mergeCell ref="H2:J2"/>
    <mergeCell ref="K2:L2"/>
    <mergeCell ref="M2:O2"/>
    <mergeCell ref="R2:S2"/>
    <mergeCell ref="B13:P13"/>
    <mergeCell ref="B14:P14"/>
    <mergeCell ref="B15:P15"/>
    <mergeCell ref="B16:P16"/>
    <mergeCell ref="B17:P17"/>
    <mergeCell ref="A19:P19"/>
    <mergeCell ref="B20:D20"/>
    <mergeCell ref="E20:G20"/>
    <mergeCell ref="H20:J20"/>
    <mergeCell ref="K20:L20"/>
    <mergeCell ref="M20:N20"/>
    <mergeCell ref="O20:P20"/>
    <mergeCell ref="B21:D21"/>
    <mergeCell ref="E21:G21"/>
    <mergeCell ref="H21:J21"/>
    <mergeCell ref="K21:L21"/>
    <mergeCell ref="M21:N21"/>
    <mergeCell ref="O21:P21"/>
    <mergeCell ref="A2:A3"/>
    <mergeCell ref="B2:B3"/>
    <mergeCell ref="C2:C3"/>
    <mergeCell ref="D2:D3"/>
    <mergeCell ref="P2:P3"/>
    <mergeCell ref="R4:R5"/>
    <mergeCell ref="R6:R7"/>
    <mergeCell ref="R9:R12"/>
    <mergeCell ref="S4:S5"/>
    <mergeCell ref="S6:S7"/>
    <mergeCell ref="S9:S12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zoomScale="99" zoomScaleNormal="99" workbookViewId="0">
      <selection activeCell="A4" sqref="A4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45055</v>
      </c>
      <c r="B4" s="13" t="s">
        <v>66</v>
      </c>
      <c r="C4" s="14" t="s">
        <v>87</v>
      </c>
      <c r="D4" s="14" t="s">
        <v>88</v>
      </c>
      <c r="E4" s="15">
        <v>12</v>
      </c>
      <c r="F4" s="15" t="s">
        <v>89</v>
      </c>
      <c r="G4" s="13" t="s">
        <v>90</v>
      </c>
      <c r="H4" s="15"/>
      <c r="I4" s="16"/>
      <c r="J4" s="16"/>
      <c r="K4" s="25"/>
      <c r="L4" s="25"/>
      <c r="M4" s="25"/>
      <c r="N4" s="25"/>
      <c r="O4" s="16"/>
      <c r="P4" s="25"/>
      <c r="R4" s="35"/>
      <c r="S4" s="35"/>
    </row>
    <row r="5" ht="25.5" spans="1:19">
      <c r="A5" s="12">
        <v>45083</v>
      </c>
      <c r="B5" s="16" t="s">
        <v>34</v>
      </c>
      <c r="C5" s="14" t="s">
        <v>91</v>
      </c>
      <c r="D5" s="14" t="s">
        <v>92</v>
      </c>
      <c r="E5" s="15">
        <v>12</v>
      </c>
      <c r="F5" s="15" t="s">
        <v>89</v>
      </c>
      <c r="G5" s="13" t="s">
        <v>93</v>
      </c>
      <c r="H5" s="15"/>
      <c r="I5" s="16"/>
      <c r="J5" s="16"/>
      <c r="K5" s="25"/>
      <c r="L5" s="25"/>
      <c r="M5" s="25"/>
      <c r="N5" s="25"/>
      <c r="O5" s="16"/>
      <c r="P5" s="25" t="s">
        <v>24</v>
      </c>
      <c r="R5" s="36"/>
      <c r="S5" s="36"/>
    </row>
    <row r="6" ht="25.5" spans="1:19">
      <c r="A6" s="12">
        <v>45090</v>
      </c>
      <c r="B6" s="16" t="s">
        <v>34</v>
      </c>
      <c r="C6" s="14" t="s">
        <v>91</v>
      </c>
      <c r="D6" s="14" t="s">
        <v>92</v>
      </c>
      <c r="E6" s="15">
        <v>6</v>
      </c>
      <c r="F6" s="15" t="s">
        <v>89</v>
      </c>
      <c r="G6" s="13" t="s">
        <v>94</v>
      </c>
      <c r="H6" s="15"/>
      <c r="I6" s="16"/>
      <c r="J6" s="16"/>
      <c r="K6" s="25"/>
      <c r="L6" s="25"/>
      <c r="M6" s="25"/>
      <c r="N6" s="25"/>
      <c r="O6" s="16"/>
      <c r="P6" s="25" t="s">
        <v>24</v>
      </c>
      <c r="R6" s="36"/>
      <c r="S6" s="36"/>
    </row>
    <row r="7" ht="25.5" spans="1:19">
      <c r="A7" s="12">
        <v>45090</v>
      </c>
      <c r="B7" s="16" t="s">
        <v>66</v>
      </c>
      <c r="C7" s="14" t="s">
        <v>91</v>
      </c>
      <c r="D7" s="14" t="s">
        <v>92</v>
      </c>
      <c r="E7" s="15">
        <v>6</v>
      </c>
      <c r="F7" s="15" t="s">
        <v>89</v>
      </c>
      <c r="G7" s="13" t="s">
        <v>94</v>
      </c>
      <c r="H7" s="15"/>
      <c r="I7" s="16"/>
      <c r="J7" s="16"/>
      <c r="K7" s="25"/>
      <c r="L7" s="25"/>
      <c r="M7" s="25"/>
      <c r="N7" s="25"/>
      <c r="O7" s="16"/>
      <c r="P7" s="25" t="s">
        <v>24</v>
      </c>
      <c r="R7" s="36"/>
      <c r="S7" s="36"/>
    </row>
    <row r="8" ht="38.25" spans="1:19">
      <c r="A8" s="12">
        <v>45090</v>
      </c>
      <c r="B8" s="16" t="s">
        <v>66</v>
      </c>
      <c r="C8" s="14" t="s">
        <v>91</v>
      </c>
      <c r="D8" s="14" t="s">
        <v>92</v>
      </c>
      <c r="E8" s="15">
        <v>48.91</v>
      </c>
      <c r="F8" s="15" t="s">
        <v>29</v>
      </c>
      <c r="G8" s="13" t="s">
        <v>95</v>
      </c>
      <c r="H8" s="15"/>
      <c r="I8" s="16"/>
      <c r="J8" s="16"/>
      <c r="K8" s="25">
        <v>83</v>
      </c>
      <c r="L8" s="25" t="s">
        <v>96</v>
      </c>
      <c r="M8" s="25"/>
      <c r="N8" s="25"/>
      <c r="O8" s="16"/>
      <c r="P8" s="25" t="s">
        <v>24</v>
      </c>
      <c r="R8" s="36"/>
      <c r="S8" s="36"/>
    </row>
    <row r="9" customHeight="1" spans="1:19">
      <c r="A9" s="17" t="s">
        <v>47</v>
      </c>
      <c r="B9" s="17"/>
      <c r="C9" s="17"/>
      <c r="D9" s="17"/>
      <c r="E9" s="18">
        <f>SUM(E4:E8)</f>
        <v>84.91</v>
      </c>
      <c r="F9" s="18"/>
      <c r="G9" s="18"/>
      <c r="H9" s="18">
        <f>SUM(H4:H7)</f>
        <v>0</v>
      </c>
      <c r="I9" s="17"/>
      <c r="J9" s="17"/>
      <c r="K9" s="18">
        <f>SUM(K4:K8)</f>
        <v>83</v>
      </c>
      <c r="L9" s="17"/>
      <c r="M9" s="18">
        <f>SUM(M4:M7)</f>
        <v>0</v>
      </c>
      <c r="N9" s="18"/>
      <c r="O9" s="17"/>
      <c r="P9" s="26">
        <f>SUM(E9,H9,K9,M9)</f>
        <v>167.91</v>
      </c>
      <c r="R9" s="36"/>
      <c r="S9" s="36"/>
    </row>
    <row r="10" ht="17.85" customHeight="1" spans="1:16">
      <c r="A10" s="13" t="s">
        <v>48</v>
      </c>
      <c r="B10" s="19" t="s">
        <v>49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17.85" customHeight="1" spans="1:16">
      <c r="A11" s="13" t="s">
        <v>50</v>
      </c>
      <c r="B11" s="19" t="s">
        <v>51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ht="17.85" customHeight="1" spans="1:16">
      <c r="A12" s="13" t="s">
        <v>52</v>
      </c>
      <c r="B12" s="19" t="s">
        <v>53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ht="17.85" customHeight="1" spans="1:16">
      <c r="A13" s="13" t="s">
        <v>54</v>
      </c>
      <c r="B13" s="19" t="s">
        <v>55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ht="17.85" customHeight="1" spans="1:16">
      <c r="A14" s="13" t="s">
        <v>56</v>
      </c>
      <c r="B14" s="19" t="s">
        <v>57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customHeight="1" spans="1:3">
      <c r="A15" s="2"/>
      <c r="B15" s="2"/>
      <c r="C15" s="2"/>
    </row>
    <row r="16" customHeight="1" spans="1:16">
      <c r="A16" s="20" t="s">
        <v>58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customHeight="1" spans="1:16">
      <c r="A17" s="20" t="s">
        <v>59</v>
      </c>
      <c r="B17" s="20" t="s">
        <v>60</v>
      </c>
      <c r="C17" s="20"/>
      <c r="D17" s="20"/>
      <c r="E17" s="20" t="s">
        <v>61</v>
      </c>
      <c r="F17" s="20"/>
      <c r="G17" s="20"/>
      <c r="H17" s="21" t="s">
        <v>62</v>
      </c>
      <c r="I17" s="21"/>
      <c r="J17" s="21"/>
      <c r="K17" s="27" t="s">
        <v>63</v>
      </c>
      <c r="L17" s="28"/>
      <c r="M17" s="27" t="s">
        <v>64</v>
      </c>
      <c r="N17" s="28"/>
      <c r="O17" s="29" t="s">
        <v>65</v>
      </c>
      <c r="P17" s="29"/>
    </row>
    <row r="18" ht="30.6" customHeight="1" spans="1:16">
      <c r="A18" s="20" t="s">
        <v>66</v>
      </c>
      <c r="B18" s="20"/>
      <c r="C18" s="20"/>
      <c r="D18" s="20"/>
      <c r="E18" s="20"/>
      <c r="F18" s="20"/>
      <c r="G18" s="20"/>
      <c r="H18" s="21"/>
      <c r="I18" s="21"/>
      <c r="J18" s="21"/>
      <c r="K18" s="30">
        <v>13910986808</v>
      </c>
      <c r="L18" s="31"/>
      <c r="M18" s="32">
        <f>P9</f>
        <v>167.91</v>
      </c>
      <c r="N18" s="33"/>
      <c r="O18" s="34" t="s">
        <v>66</v>
      </c>
      <c r="P18" s="34"/>
    </row>
  </sheetData>
  <mergeCells count="35">
    <mergeCell ref="A1:P1"/>
    <mergeCell ref="E2:G2"/>
    <mergeCell ref="H2:J2"/>
    <mergeCell ref="K2:L2"/>
    <mergeCell ref="M2:O2"/>
    <mergeCell ref="R2:S2"/>
    <mergeCell ref="B10:P10"/>
    <mergeCell ref="B11:P11"/>
    <mergeCell ref="B12:P12"/>
    <mergeCell ref="B13:P13"/>
    <mergeCell ref="B14:P14"/>
    <mergeCell ref="A16:P16"/>
    <mergeCell ref="B17:D17"/>
    <mergeCell ref="E17:G17"/>
    <mergeCell ref="H17:J17"/>
    <mergeCell ref="K17:L17"/>
    <mergeCell ref="M17:N17"/>
    <mergeCell ref="O17:P17"/>
    <mergeCell ref="B18:D18"/>
    <mergeCell ref="E18:G18"/>
    <mergeCell ref="H18:J18"/>
    <mergeCell ref="K18:L18"/>
    <mergeCell ref="M18:N18"/>
    <mergeCell ref="O18:P18"/>
    <mergeCell ref="A2:A3"/>
    <mergeCell ref="B2:B3"/>
    <mergeCell ref="C2:C3"/>
    <mergeCell ref="D2:D3"/>
    <mergeCell ref="P2:P3"/>
    <mergeCell ref="R4:R5"/>
    <mergeCell ref="R6:R7"/>
    <mergeCell ref="R8:R9"/>
    <mergeCell ref="S4:S5"/>
    <mergeCell ref="S6:S7"/>
    <mergeCell ref="S8:S9"/>
  </mergeCells>
  <printOptions horizontalCentered="1"/>
  <pageMargins left="0.0388888888888889" right="0.0388888888888889" top="0.550694444444444" bottom="0.550694444444444" header="0.314583333333333" footer="0.314583333333333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北京市内项目会议0824-0910</vt:lpstr>
      <vt:lpstr>北京市内项目会议0614-0719</vt:lpstr>
      <vt:lpstr>北京市内项目会议0509-0613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^*^DAYTOY_白白</cp:lastModifiedBy>
  <dcterms:created xsi:type="dcterms:W3CDTF">2006-09-16T00:00:00Z</dcterms:created>
  <cp:lastPrinted>2023-05-23T05:25:00Z</cp:lastPrinted>
  <dcterms:modified xsi:type="dcterms:W3CDTF">2023-09-20T09:01:34Z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1912FB77EC4741DE8FF62BC23661DA20_12</vt:lpwstr>
  </property>
  <property fmtid="{D5CDD505-2E9C-101B-9397-08002B2CF9AE}" pid="3" name="KSOProductBuildVer">
    <vt:lpwstr>2052-12.1.0.15673</vt:lpwstr>
  </property>
</Properties>
</file>