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<sst xmlns="http://schemas.openxmlformats.org/spreadsheetml/2006/main" count="32" uniqueCount="32">
  <si>
    <t>抖音KOL list清单</t>
  </si>
  <si>
    <t>昵称</t>
  </si>
  <si>
    <t>粉丝数</t>
  </si>
  <si>
    <t>抖音号</t>
  </si>
  <si>
    <t>链接</t>
  </si>
  <si>
    <t>刊例价（21-60s）</t>
  </si>
  <si>
    <t>折扣价</t>
  </si>
  <si>
    <t>麦田价格</t>
  </si>
  <si>
    <t>叫我大大新月</t>
  </si>
  <si>
    <t>137.8w</t>
  </si>
  <si>
    <t>xxyyy9612</t>
  </si>
  <si>
    <t>https://www.douyin.com/user/MS4wLjABAAAAFUOwgI8_HFg9CvON48EOOijtQfKkScRSkP5EPn4mCaw?previous_page=app_code_link</t>
  </si>
  <si>
    <t>卷音少女</t>
  </si>
  <si>
    <t>150.4w</t>
  </si>
  <si>
    <t>yjj548899</t>
  </si>
  <si>
    <t>https://www.douyin.com/user/MS4wLjABAAAASIX440JSPkgkEDJWDSJLf4uMkKgnGdsGZCjGvHDgeDssg7Ba715zQBjyFplp-Vzy?previous_page=app_code_link</t>
  </si>
  <si>
    <t>邓六六</t>
  </si>
  <si>
    <t>132w</t>
  </si>
  <si>
    <t>DLLu66</t>
  </si>
  <si>
    <t>https://www.douyin.com/user/MS4wLjABAAAAvN6RpxIylmVfbgYYu6QzJns_zZng03Ht-BFux3eZDCA?previous_page=app_code_link</t>
  </si>
  <si>
    <t>美美周游</t>
  </si>
  <si>
    <t>114w</t>
  </si>
  <si>
    <t>meimeizy</t>
  </si>
  <si>
    <t>https://www.douyin.com/user/MS4wLjABAAAAJXavI5hiRsQ_ZqmYcIkRXd2ZKZiqfdpjWMnk0fswS58?previous_page=app_code_link</t>
  </si>
  <si>
    <t>甜泡芙</t>
  </si>
  <si>
    <t>191.3w</t>
  </si>
  <si>
    <t>Tiantian31413</t>
  </si>
  <si>
    <t>https://v.douyin.com/RLHpCEu/</t>
  </si>
  <si>
    <t>预热视频（2个）</t>
  </si>
  <si>
    <t>差旅费（退票）</t>
  </si>
  <si>
    <t>合计（不含税）</t>
  </si>
  <si>
    <t>合计（含增值税发票：1%）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</si>
</sst>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_ "/>
  </numFmts>
  <fonts count="24">
    <font>
      <sz val="11"/>
      <color theme="1"/>
      <name val="宋体"/>
      <charset val="134"/>
      <scheme val="minor"/>
    </font>
    <font>
      <sz val="14"/>
      <color theme="1"/>
      <name val="微软雅黑"/>
      <charset val="134"/>
    </font>
    <font>
      <sz val="11"/>
      <color theme="1"/>
      <name val="微软雅黑"/>
      <charset val="134"/>
    </font>
    <font>
      <u/>
      <sz val="6"/>
      <color rgb="FF800080"/>
      <name val="微软雅黑"/>
      <charset val="134"/>
    </font>
    <font>
      <sz val="11"/>
      <color rgb="FFFF0000"/>
      <name val="微软雅黑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theme="10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3" fillId="18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/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7" borderId="9" applyNumberFormat="0" applyFont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7" fillId="6" borderId="7" applyNumberFormat="0" applyAlignment="0" applyProtection="0">
      <alignment vertical="center"/>
    </xf>
    <xf numFmtId="0" fontId="21" fillId="6" borderId="10" applyNumberFormat="0" applyAlignment="0" applyProtection="0">
      <alignment vertical="center"/>
    </xf>
    <xf numFmtId="0" fontId="23" fillId="32" borderId="14" applyNumberFormat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</cellStyleXfs>
  <cellXfs count="14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3" fillId="0" borderId="3" xfId="1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176" fontId="4" fillId="0" borderId="3" xfId="0" applyNumberFormat="1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5" Type="http://schemas.openxmlformats.org/officeDocument/2006/relationships/hyperlink" Target="https://v.douyin.com/RLHpCEu/" TargetMode="External"/><Relationship Id="rId4" Type="http://schemas.openxmlformats.org/officeDocument/2006/relationships/hyperlink" Target="https://www.douyin.com/user/MS4wLjABAAAAJXavI5hiRsQ_ZqmYcIkRXd2ZKZiqfdpjWMnk0fswS58?previous_page=app_code_link" TargetMode="External"/><Relationship Id="rId3" Type="http://schemas.openxmlformats.org/officeDocument/2006/relationships/hyperlink" Target="https://www.douyin.com/user/MS4wLjABAAAAvN6RpxIylmVfbgYYu6QzJns_zZng03Ht-BFux3eZDCA?previous_page=app_code_link" TargetMode="External"/><Relationship Id="rId2" Type="http://schemas.openxmlformats.org/officeDocument/2006/relationships/hyperlink" Target="https://www.douyin.com/user/MS4wLjABAAAASIX440JSPkgkEDJWDSJLf4uMkKgnGdsGZCjGvHDgeDssg7Ba715zQBjyFplp-Vzy?previous_page=app_code_link" TargetMode="External"/><Relationship Id="rId1" Type="http://schemas.openxmlformats.org/officeDocument/2006/relationships/hyperlink" Target="https://www.douyin.com/user/MS4wLjABAAAAFUOwgI8_HFg9CvON48EOOijtQfKkScRSkP5EPn4mCaw?previous_page=app_cod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"/>
  <sheetViews>
    <sheetView tabSelected="1" workbookViewId="0">
      <selection activeCell="G5" sqref="G5"/>
    </sheetView>
  </sheetViews>
  <sheetFormatPr defaultColWidth="9" defaultRowHeight="14.4" outlineLevelCol="6"/>
  <cols>
    <col min="1" max="3" width="21.537037037037" style="1" customWidth="1"/>
    <col min="4" max="4" width="21.537037037037" style="2" customWidth="1"/>
    <col min="5" max="6" width="21.537037037037" style="1" customWidth="1"/>
    <col min="7" max="7" width="18.1111111111111" customWidth="1"/>
  </cols>
  <sheetData>
    <row r="1" ht="19.2" spans="1:7">
      <c r="A1" s="3" t="s">
        <v>0</v>
      </c>
      <c r="B1" s="4"/>
      <c r="C1" s="4"/>
      <c r="D1" s="4"/>
      <c r="E1" s="4"/>
      <c r="F1" s="4"/>
      <c r="G1" s="4"/>
    </row>
    <row r="2" ht="15.6" spans="1:7">
      <c r="A2" s="5" t="s">
        <v>1</v>
      </c>
      <c r="B2" s="5" t="s">
        <v>2</v>
      </c>
      <c r="C2" s="5" t="s">
        <v>3</v>
      </c>
      <c r="D2" s="6" t="s">
        <v>4</v>
      </c>
      <c r="E2" s="5" t="s">
        <v>5</v>
      </c>
      <c r="F2" s="5" t="s">
        <v>6</v>
      </c>
      <c r="G2" s="5" t="s">
        <v>7</v>
      </c>
    </row>
    <row r="3" ht="45.6" spans="1:7">
      <c r="A3" s="7" t="s">
        <v>8</v>
      </c>
      <c r="B3" s="7" t="s">
        <v>9</v>
      </c>
      <c r="C3" s="7" t="s">
        <v>10</v>
      </c>
      <c r="D3" s="8" t="s">
        <v>11</v>
      </c>
      <c r="E3" s="7">
        <v>40000</v>
      </c>
      <c r="F3" s="7">
        <v>34000</v>
      </c>
      <c r="G3" s="7">
        <f>40000*0.9*1.1</f>
        <v>39600</v>
      </c>
    </row>
    <row r="4" ht="45.6" spans="1:7">
      <c r="A4" s="7" t="s">
        <v>12</v>
      </c>
      <c r="B4" s="7" t="s">
        <v>13</v>
      </c>
      <c r="C4" s="7" t="s">
        <v>14</v>
      </c>
      <c r="D4" s="8" t="s">
        <v>15</v>
      </c>
      <c r="E4" s="7">
        <v>25000</v>
      </c>
      <c r="F4" s="7">
        <v>21250</v>
      </c>
      <c r="G4" s="7">
        <f>25000*0.9*1.1</f>
        <v>24750</v>
      </c>
    </row>
    <row r="5" ht="57" spans="1:7">
      <c r="A5" s="7" t="s">
        <v>16</v>
      </c>
      <c r="B5" s="7" t="s">
        <v>17</v>
      </c>
      <c r="C5" s="7" t="s">
        <v>18</v>
      </c>
      <c r="D5" s="8" t="s">
        <v>19</v>
      </c>
      <c r="E5" s="7">
        <v>33000</v>
      </c>
      <c r="F5" s="7">
        <v>28050</v>
      </c>
      <c r="G5" s="7">
        <f>30000*0.9*1.1</f>
        <v>29700</v>
      </c>
    </row>
    <row r="6" ht="45.6" spans="1:7">
      <c r="A6" s="7" t="s">
        <v>20</v>
      </c>
      <c r="B6" s="7" t="s">
        <v>21</v>
      </c>
      <c r="C6" s="7" t="s">
        <v>22</v>
      </c>
      <c r="D6" s="8" t="s">
        <v>23</v>
      </c>
      <c r="E6" s="7">
        <v>12000</v>
      </c>
      <c r="F6" s="7">
        <v>10200</v>
      </c>
      <c r="G6" s="7">
        <v>11880</v>
      </c>
    </row>
    <row r="7" ht="34" customHeight="1" spans="1:7">
      <c r="A7" s="7" t="s">
        <v>24</v>
      </c>
      <c r="B7" s="7" t="s">
        <v>25</v>
      </c>
      <c r="C7" s="7" t="s">
        <v>26</v>
      </c>
      <c r="D7" s="8" t="s">
        <v>27</v>
      </c>
      <c r="E7" s="7">
        <v>28000</v>
      </c>
      <c r="F7" s="7">
        <v>24000</v>
      </c>
      <c r="G7" s="7">
        <v>28000</v>
      </c>
    </row>
    <row r="8" ht="18" customHeight="1" spans="1:7">
      <c r="A8" s="9" t="s">
        <v>28</v>
      </c>
      <c r="B8" s="10"/>
      <c r="C8" s="10"/>
      <c r="D8" s="10"/>
      <c r="E8" s="11"/>
      <c r="F8" s="7">
        <v>2800</v>
      </c>
      <c r="G8" s="7">
        <v>5000</v>
      </c>
    </row>
    <row r="9" ht="15.6" spans="1:7">
      <c r="A9" s="9" t="s">
        <v>29</v>
      </c>
      <c r="B9" s="10"/>
      <c r="C9" s="10"/>
      <c r="D9" s="10"/>
      <c r="E9" s="11"/>
      <c r="F9" s="7">
        <v>348</v>
      </c>
      <c r="G9" s="7">
        <v>348</v>
      </c>
    </row>
    <row r="10" ht="15.6" spans="1:7">
      <c r="A10" s="7" t="s">
        <v>30</v>
      </c>
      <c r="B10" s="7"/>
      <c r="C10" s="7"/>
      <c r="D10" s="7"/>
      <c r="E10" s="7"/>
      <c r="F10" s="7">
        <f>SUM(F3:F9)</f>
        <v>120648</v>
      </c>
      <c r="G10" s="12">
        <f>SUM(G3:G9)</f>
        <v>139278</v>
      </c>
    </row>
    <row r="11" ht="15.6" spans="1:6">
      <c r="A11" s="7" t="s">
        <v>31</v>
      </c>
      <c r="B11" s="7"/>
      <c r="C11" s="7"/>
      <c r="D11" s="7"/>
      <c r="E11" s="7"/>
      <c r="F11" s="13">
        <f>F10*1.01</f>
        <v>121854.48</v>
      </c>
    </row>
  </sheetData>
  <mergeCells count="5">
    <mergeCell ref="A1:G1"/>
    <mergeCell ref="A8:E8"/>
    <mergeCell ref="A9:E9"/>
    <mergeCell ref="A10:E10"/>
    <mergeCell ref="A11:E11"/>
  </mergeCells>
  <hyperlinks>
    <hyperlink ref="D3" r:id="rId1" display="https://www.douyin.com/user/MS4wLjABAAAAFUOwgI8_HFg9CvON48EOOijtQfKkScRSkP5EPn4mCaw?previous_page=app_code_link"/>
    <hyperlink ref="D4" r:id="rId2" display="https://www.douyin.com/user/MS4wLjABAAAASIX440JSPkgkEDJWDSJLf4uMkKgnGdsGZCjGvHDgeDssg7Ba715zQBjyFplp-Vzy?previous_page=app_code_link"/>
    <hyperlink ref="D5" r:id="rId3" display="https://www.douyin.com/user/MS4wLjABAAAAvN6RpxIylmVfbgYYu6QzJns_zZng03Ht-BFux3eZDCA?previous_page=app_code_link"/>
    <hyperlink ref="D6" r:id="rId4" display="https://www.douyin.com/user/MS4wLjABAAAAJXavI5hiRsQ_ZqmYcIkRXd2ZKZiqfdpjWMnk0fswS58?previous_page=app_code_link"/>
    <hyperlink ref="D7" r:id="rId5" display="https://v.douyin.com/RLHpCEu/"/>
  </hyperlink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EstherFAN</cp:lastModifiedBy>
  <dcterms:created xsi:type="dcterms:W3CDTF">2006-09-16T00:00:00Z</dcterms:created>
  <dcterms:modified xsi:type="dcterms:W3CDTF">2021-10-28T07:40:33Z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478CB9F23B0741A1896DECE0EC875A03</vt:lpwstr>
  </property>
  <property fmtid="{D5CDD505-2E9C-101B-9397-08002B2CF9AE}" pid="3" name="KSOProductBuildVer">
    <vt:lpwstr>2052-11.1.0.10938</vt:lpwstr>
  </property>
</Properties>
</file>