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Lucius\"/>
    </mc:Choice>
  </mc:AlternateContent>
  <bookViews>
    <workbookView xWindow="-105" yWindow="-105" windowWidth="23250" windowHeight="12600"/>
  </bookViews>
  <sheets>
    <sheet name="搭建" sheetId="1" r:id="rId1"/>
    <sheet name="物料采购" sheetId="2" state="hidden" r:id="rId2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33" i="1"/>
  <c r="H34" i="1"/>
  <c r="H35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2" i="1"/>
  <c r="H36" i="1"/>
  <c r="H37" i="1"/>
  <c r="H38" i="1"/>
  <c r="H39" i="1"/>
  <c r="H40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</calcChain>
</file>

<file path=xl/sharedStrings.xml><?xml version="1.0" encoding="utf-8"?>
<sst xmlns="http://schemas.openxmlformats.org/spreadsheetml/2006/main" count="179" uniqueCount="132">
  <si>
    <t>舞台区地毯</t>
  </si>
  <si>
    <t>调音台</t>
  </si>
  <si>
    <t>高级摄像师</t>
  </si>
  <si>
    <t>项目</t>
    <phoneticPr fontId="3" type="noConversion"/>
  </si>
  <si>
    <t>单位</t>
    <phoneticPr fontId="3" type="noConversion"/>
  </si>
  <si>
    <t>平</t>
    <phoneticPr fontId="3" type="noConversion"/>
  </si>
  <si>
    <t>舞台搭建</t>
    <phoneticPr fontId="3" type="noConversion"/>
  </si>
  <si>
    <t>租赁</t>
    <phoneticPr fontId="3" type="noConversion"/>
  </si>
  <si>
    <t>led屏</t>
    <phoneticPr fontId="3" type="noConversion"/>
  </si>
  <si>
    <t>调音师</t>
    <phoneticPr fontId="3" type="noConversion"/>
  </si>
  <si>
    <t>单价</t>
    <phoneticPr fontId="3" type="noConversion"/>
  </si>
  <si>
    <t>备注</t>
    <phoneticPr fontId="3" type="noConversion"/>
  </si>
  <si>
    <t>天数</t>
    <phoneticPr fontId="3" type="noConversion"/>
  </si>
  <si>
    <t>定制粉红丝带金属胸针</t>
    <phoneticPr fontId="3" type="noConversion"/>
  </si>
  <si>
    <t>个</t>
    <phoneticPr fontId="3" type="noConversion"/>
  </si>
  <si>
    <t>数量</t>
    <phoneticPr fontId="3" type="noConversion"/>
  </si>
  <si>
    <t>会有设计提交</t>
    <phoneticPr fontId="3" type="noConversion"/>
  </si>
  <si>
    <t>话筒贴</t>
    <phoneticPr fontId="8" type="noConversion"/>
  </si>
  <si>
    <t>话筒贴外观</t>
    <phoneticPr fontId="3" type="noConversion"/>
  </si>
  <si>
    <t>250克铜版纸单面打印，压四根线，双面胶</t>
    <phoneticPr fontId="3" type="noConversion"/>
  </si>
  <si>
    <t>台卡</t>
    <phoneticPr fontId="3" type="noConversion"/>
  </si>
  <si>
    <t>尺寸：85.5X54,配挂绳，外服塑料膜</t>
    <phoneticPr fontId="3" type="noConversion"/>
  </si>
  <si>
    <t>工作证</t>
    <phoneticPr fontId="3" type="noConversion"/>
  </si>
  <si>
    <t>执行手册</t>
    <phoneticPr fontId="3" type="noConversion"/>
  </si>
  <si>
    <t>份</t>
    <phoneticPr fontId="3" type="noConversion"/>
  </si>
  <si>
    <t>200克铜版纸，预计4P，骑马钉</t>
    <phoneticPr fontId="3" type="noConversion"/>
  </si>
  <si>
    <t>一次性口罩</t>
    <phoneticPr fontId="3" type="noConversion"/>
  </si>
  <si>
    <t>50只/盒</t>
    <phoneticPr fontId="3" type="noConversion"/>
  </si>
  <si>
    <t>话筒套</t>
    <phoneticPr fontId="3" type="noConversion"/>
  </si>
  <si>
    <t>常规尺寸</t>
    <phoneticPr fontId="3" type="noConversion"/>
  </si>
  <si>
    <t>指引展架</t>
    <phoneticPr fontId="3" type="noConversion"/>
  </si>
  <si>
    <t>日程展架</t>
    <phoneticPr fontId="3" type="noConversion"/>
  </si>
  <si>
    <t>数量</t>
    <phoneticPr fontId="3" type="noConversion"/>
  </si>
  <si>
    <t>桌子</t>
    <phoneticPr fontId="3" type="noConversion"/>
  </si>
  <si>
    <t>椅子</t>
    <phoneticPr fontId="3" type="noConversion"/>
  </si>
  <si>
    <t>个</t>
    <phoneticPr fontId="3" type="noConversion"/>
  </si>
  <si>
    <t>张</t>
    <phoneticPr fontId="3" type="noConversion"/>
  </si>
  <si>
    <t>圆桌会单椅</t>
    <phoneticPr fontId="3" type="noConversion"/>
  </si>
  <si>
    <t>签到背景板（2m X 3m）</t>
    <phoneticPr fontId="3" type="noConversion"/>
  </si>
  <si>
    <t>灯泡墙</t>
    <phoneticPr fontId="3" type="noConversion"/>
  </si>
  <si>
    <t>套</t>
    <phoneticPr fontId="3" type="noConversion"/>
  </si>
  <si>
    <t>奖杯</t>
    <phoneticPr fontId="3" type="noConversion"/>
  </si>
  <si>
    <t>规格好一点的</t>
    <phoneticPr fontId="3" type="noConversion"/>
  </si>
  <si>
    <t>绿幕</t>
    <phoneticPr fontId="3" type="noConversion"/>
  </si>
  <si>
    <t>人/天</t>
    <phoneticPr fontId="3" type="noConversion"/>
  </si>
  <si>
    <t>SE 800一支</t>
    <phoneticPr fontId="3" type="noConversion"/>
  </si>
  <si>
    <t>32数字台</t>
    <phoneticPr fontId="3" type="noConversion"/>
  </si>
  <si>
    <t>皮质沙发椅</t>
    <phoneticPr fontId="3" type="noConversion"/>
  </si>
  <si>
    <t>采访背景板（2m X 3m）</t>
    <phoneticPr fontId="3" type="noConversion"/>
  </si>
  <si>
    <t>序号</t>
    <phoneticPr fontId="3" type="noConversion"/>
  </si>
  <si>
    <t>总价</t>
    <phoneticPr fontId="3" type="noConversion"/>
  </si>
  <si>
    <t>4.5M*3M*0.2M、木质结构铺地毯</t>
    <phoneticPr fontId="3" type="noConversion"/>
  </si>
  <si>
    <t>台</t>
    <phoneticPr fontId="3" type="noConversion"/>
  </si>
  <si>
    <t>类别</t>
    <phoneticPr fontId="3" type="noConversion"/>
  </si>
  <si>
    <t>AV设备</t>
    <phoneticPr fontId="3" type="noConversion"/>
  </si>
  <si>
    <t>视频控台</t>
    <phoneticPr fontId="3" type="noConversion"/>
  </si>
  <si>
    <t>4.5X3M 室内p3</t>
    <phoneticPr fontId="3" type="noConversion"/>
  </si>
  <si>
    <t>笔记本电脑</t>
    <phoneticPr fontId="3" type="noConversion"/>
  </si>
  <si>
    <t>硅箱</t>
    <phoneticPr fontId="3" type="noConversion"/>
  </si>
  <si>
    <t>音响设备</t>
    <phoneticPr fontId="3" type="noConversion"/>
  </si>
  <si>
    <t>无线手持麦</t>
    <phoneticPr fontId="3" type="noConversion"/>
  </si>
  <si>
    <t>线材</t>
    <phoneticPr fontId="3" type="noConversion"/>
  </si>
  <si>
    <t>项</t>
    <phoneticPr fontId="3" type="noConversion"/>
  </si>
  <si>
    <t>搭建</t>
    <phoneticPr fontId="3" type="noConversion"/>
  </si>
  <si>
    <t>铝合金双面展板</t>
    <phoneticPr fontId="3" type="noConversion"/>
  </si>
  <si>
    <t>桁架黑底喷绘</t>
    <phoneticPr fontId="3" type="noConversion"/>
  </si>
  <si>
    <r>
      <t xml:space="preserve">粉红丝带状的灯泡墙（提供位置建议，及材质建议）
木结构裱写真饰面、灯泡道具
</t>
    </r>
    <r>
      <rPr>
        <sz val="11"/>
        <color rgb="FFFF0000"/>
        <rFont val="微软雅黑"/>
        <family val="2"/>
        <charset val="134"/>
      </rPr>
      <t>价格预估</t>
    </r>
    <phoneticPr fontId="3" type="noConversion"/>
  </si>
  <si>
    <t>人员</t>
    <phoneticPr fontId="3" type="noConversion"/>
  </si>
  <si>
    <t>现场执行人员</t>
    <phoneticPr fontId="3" type="noConversion"/>
  </si>
  <si>
    <t>人</t>
    <phoneticPr fontId="3" type="noConversion"/>
  </si>
  <si>
    <t>视频师</t>
    <phoneticPr fontId="3" type="noConversion"/>
  </si>
  <si>
    <t>礼仪小姐</t>
    <phoneticPr fontId="3" type="noConversion"/>
  </si>
  <si>
    <t>人/工</t>
    <phoneticPr fontId="3" type="noConversion"/>
  </si>
  <si>
    <t>搭建工人</t>
    <phoneticPr fontId="3" type="noConversion"/>
  </si>
  <si>
    <t>含进、撤场</t>
    <phoneticPr fontId="3" type="noConversion"/>
  </si>
  <si>
    <t>AV工人</t>
    <phoneticPr fontId="3" type="noConversion"/>
  </si>
  <si>
    <t>运输</t>
    <phoneticPr fontId="3" type="noConversion"/>
  </si>
  <si>
    <t>常规白色桌布</t>
    <phoneticPr fontId="3" type="noConversion"/>
  </si>
  <si>
    <t>常规白色椅套</t>
    <phoneticPr fontId="3" type="noConversion"/>
  </si>
  <si>
    <t>租赁工人</t>
    <phoneticPr fontId="3" type="noConversion"/>
  </si>
  <si>
    <t>车/次</t>
    <phoneticPr fontId="3" type="noConversion"/>
  </si>
  <si>
    <t>搭建运输</t>
    <phoneticPr fontId="3" type="noConversion"/>
  </si>
  <si>
    <t>租赁运输</t>
    <phoneticPr fontId="3" type="noConversion"/>
  </si>
  <si>
    <t>AV运输</t>
    <phoneticPr fontId="3" type="noConversion"/>
  </si>
  <si>
    <t>差旅</t>
    <phoneticPr fontId="3" type="noConversion"/>
  </si>
  <si>
    <t>飞机往返</t>
    <phoneticPr fontId="3" type="noConversion"/>
  </si>
  <si>
    <t>人/次</t>
    <phoneticPr fontId="3" type="noConversion"/>
  </si>
  <si>
    <t>住宿</t>
    <phoneticPr fontId="3" type="noConversion"/>
  </si>
  <si>
    <t>间</t>
    <phoneticPr fontId="3" type="noConversion"/>
  </si>
  <si>
    <t>23日入住、25日退房</t>
    <phoneticPr fontId="3" type="noConversion"/>
  </si>
  <si>
    <t>餐饮&amp;交通费</t>
    <phoneticPr fontId="3" type="noConversion"/>
  </si>
  <si>
    <t>合计</t>
    <phoneticPr fontId="3" type="noConversion"/>
  </si>
  <si>
    <t>税费</t>
    <phoneticPr fontId="3" type="noConversion"/>
  </si>
  <si>
    <t>云摄影师</t>
    <phoneticPr fontId="3" type="noConversion"/>
  </si>
  <si>
    <t>摄像师（县域城市）</t>
    <phoneticPr fontId="3" type="noConversion"/>
  </si>
  <si>
    <t>速记员</t>
    <phoneticPr fontId="3" type="noConversion"/>
  </si>
  <si>
    <t>化妆师</t>
    <phoneticPr fontId="3" type="noConversion"/>
  </si>
  <si>
    <t>物料</t>
    <phoneticPr fontId="3" type="noConversion"/>
  </si>
  <si>
    <t>个</t>
    <phoneticPr fontId="3" type="noConversion"/>
  </si>
  <si>
    <t>话筒贴</t>
    <phoneticPr fontId="3" type="noConversion"/>
  </si>
  <si>
    <t>台卡</t>
    <phoneticPr fontId="3" type="noConversion"/>
  </si>
  <si>
    <t>工作证</t>
    <phoneticPr fontId="3" type="noConversion"/>
  </si>
  <si>
    <t>执行手册</t>
    <phoneticPr fontId="3" type="noConversion"/>
  </si>
  <si>
    <t>话筒套</t>
    <phoneticPr fontId="3" type="noConversion"/>
  </si>
  <si>
    <t>奖杯</t>
    <phoneticPr fontId="3" type="noConversion"/>
  </si>
  <si>
    <t>花篮</t>
    <phoneticPr fontId="3" type="noConversion"/>
  </si>
  <si>
    <t>活动条幅</t>
    <phoneticPr fontId="3" type="noConversion"/>
  </si>
  <si>
    <t>易拉宝</t>
    <phoneticPr fontId="3" type="noConversion"/>
  </si>
  <si>
    <t>250g铜版纸、A4三折</t>
    <phoneticPr fontId="3" type="noConversion"/>
  </si>
  <si>
    <t>写真背胶</t>
    <phoneticPr fontId="3" type="noConversion"/>
  </si>
  <si>
    <t>1000mmX2000mm，采访幕布，需悬挂</t>
    <phoneticPr fontId="3" type="noConversion"/>
  </si>
  <si>
    <t>份</t>
    <phoneticPr fontId="3" type="noConversion"/>
  </si>
  <si>
    <t>200g铜版纸，预计4P，骑马钉</t>
    <phoneticPr fontId="3" type="noConversion"/>
  </si>
  <si>
    <t>条</t>
    <phoneticPr fontId="3" type="noConversion"/>
  </si>
  <si>
    <t>县域城市
物料</t>
    <phoneticPr fontId="3" type="noConversion"/>
  </si>
  <si>
    <t>54X85.5mm,配挂绳（普通挂绳、不定制logo）
PVC材质、覆膜</t>
    <phoneticPr fontId="3" type="noConversion"/>
  </si>
  <si>
    <t>胸针（2.2X3.8CM）</t>
    <phoneticPr fontId="3" type="noConversion"/>
  </si>
  <si>
    <t>灰地毯铺设40*1.5m 拉绒加厚地毯</t>
    <phoneticPr fontId="3" type="noConversion"/>
  </si>
  <si>
    <t>丝带造型、多备5个
含运费</t>
    <phoneticPr fontId="3" type="noConversion"/>
  </si>
  <si>
    <t>马克笔</t>
    <phoneticPr fontId="3" type="noConversion"/>
  </si>
  <si>
    <t>支</t>
    <phoneticPr fontId="3" type="noConversion"/>
  </si>
  <si>
    <t>黑色水笔</t>
    <phoneticPr fontId="3" type="noConversion"/>
  </si>
  <si>
    <t>启动道具</t>
    <phoneticPr fontId="3" type="noConversion"/>
  </si>
  <si>
    <t>组</t>
    <phoneticPr fontId="3" type="noConversion"/>
  </si>
  <si>
    <t>待定，等客户方案，暂时不报</t>
    <phoneticPr fontId="3" type="noConversion"/>
  </si>
  <si>
    <r>
      <t>2000X600mm、</t>
    </r>
    <r>
      <rPr>
        <sz val="11"/>
        <color rgb="FFFF0000"/>
        <rFont val="微软雅黑"/>
        <family val="2"/>
        <charset val="134"/>
      </rPr>
      <t>含快递，最好能当地做</t>
    </r>
    <phoneticPr fontId="3" type="noConversion"/>
  </si>
  <si>
    <r>
      <t>1000X2000mm、</t>
    </r>
    <r>
      <rPr>
        <sz val="11"/>
        <color rgb="FFFF0000"/>
        <rFont val="微软雅黑"/>
        <family val="2"/>
        <charset val="134"/>
      </rPr>
      <t>含快递，最好能当地做</t>
    </r>
    <phoneticPr fontId="3" type="noConversion"/>
  </si>
  <si>
    <r>
      <t>250g铜版纸、A4三折、</t>
    </r>
    <r>
      <rPr>
        <sz val="11"/>
        <color rgb="FFFF0000"/>
        <rFont val="微软雅黑"/>
        <family val="2"/>
        <charset val="134"/>
      </rPr>
      <t>含快递，最好能当地做</t>
    </r>
    <phoneticPr fontId="3" type="noConversion"/>
  </si>
  <si>
    <t>成都</t>
    <phoneticPr fontId="3" type="noConversion"/>
  </si>
  <si>
    <t>无缝切换，不分屏</t>
    <phoneticPr fontId="3" type="noConversion"/>
  </si>
  <si>
    <t>含住宿及往返车费</t>
    <phoneticPr fontId="3" type="noConversion"/>
  </si>
  <si>
    <t>优惠价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</si>
</sst>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¥-804]#,##0.00"/>
    <numFmt numFmtId="177" formatCode="[$¥-804]#,##0.00;[$¥-804]\-#,##0.00"/>
    <numFmt numFmtId="178" formatCode="&quot;¥&quot;#,##0.00_);[Red]\(&quot;¥&quot;#,##0.00\)"/>
  </numFmts>
  <fonts count="1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微软雅黑"/>
      <family val="2"/>
      <charset val="134"/>
    </font>
    <font>
      <sz val="9"/>
      <name val="Verdana"/>
      <family val="2"/>
    </font>
    <font>
      <b/>
      <sz val="12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176" fontId="1" fillId="0" borderId="0">
      <alignment vertical="center"/>
    </xf>
    <xf numFmtId="177" fontId="4" fillId="0" borderId="0"/>
  </cellStyleXfs>
  <cellXfs count="93">
    <xf numFmtId="0" fontId="0" fillId="0" borderId="0" xfId="0">
      <alignment vertical="center"/>
    </xf>
    <xf numFmtId="0" fontId="2" fillId="0" borderId="1" xfId="0" applyFont="1" applyFill="1" applyBorder="1" applyAlignment="1">
      <alignment vertical="center" wrapText="1"/>
    </xf>
    <xf numFmtId="177" fontId="2" fillId="0" borderId="1" xfId="2" applyFont="1" applyFill="1" applyBorder="1" applyAlignment="1">
      <alignment horizontal="left" vertical="center"/>
    </xf>
    <xf numFmtId="0" fontId="7" fillId="0" borderId="1" xfId="0" applyFont="1" applyBorder="1">
      <alignment vertical="center"/>
    </xf>
    <xf numFmtId="178" fontId="7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178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0" fontId="5" fillId="0" borderId="9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2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178" fontId="5" fillId="0" borderId="9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178" fontId="7" fillId="3" borderId="12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left" vertical="center"/>
    </xf>
    <xf numFmtId="177" fontId="2" fillId="4" borderId="1" xfId="2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9" xfId="0" applyNumberFormat="1" applyFont="1" applyFill="1" applyBorder="1" applyAlignment="1">
      <alignment horizontal="center" vertical="center"/>
    </xf>
    <xf numFmtId="178" fontId="5" fillId="4" borderId="1" xfId="0" applyNumberFormat="1" applyFont="1" applyFill="1" applyBorder="1" applyAlignment="1">
      <alignment horizontal="left" vertical="center"/>
    </xf>
    <xf numFmtId="178" fontId="5" fillId="4" borderId="9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9" fontId="5" fillId="0" borderId="1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178" fontId="5" fillId="0" borderId="6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43793</xdr:colOff>
      <xdr:row>26</xdr:row>
      <xdr:rowOff>52552</xdr:rowOff>
    </xdr:from>
    <xdr:to>
      <xdr:col>11</xdr:col>
      <xdr:colOff>560551</xdr:colOff>
      <xdr:row>26</xdr:row>
      <xdr:rowOff>1655379</xdr:rowOff>
    </xdr:to>
    <xdr:pic>
      <xdr:nvPicPr>
        <xdr:cNvPr id="9" name="图片 8">
          <a:extLst>
            <a:ext uri="{FF2B5EF4-FFF2-40B4-BE49-F238E27FC236}">
              <a16:creationId xmlns="" xmlns:a16="http://schemas.microsoft.com/office/drawing/2014/main" id="{C0513D4B-FCD0-458F-997E-D94AFDE21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4552" y="6288690"/>
          <a:ext cx="1602827" cy="1602827"/>
        </a:xfrm>
        <a:prstGeom prst="rect">
          <a:avLst/>
        </a:prstGeom>
      </xdr:spPr>
    </xdr:pic>
    <xdr:clientData/>
  </xdr:twoCellAnchor>
  <xdr:twoCellAnchor editAs="oneCell">
    <xdr:from>
      <xdr:col>11</xdr:col>
      <xdr:colOff>595587</xdr:colOff>
      <xdr:row>26</xdr:row>
      <xdr:rowOff>78828</xdr:rowOff>
    </xdr:from>
    <xdr:to>
      <xdr:col>12</xdr:col>
      <xdr:colOff>398519</xdr:colOff>
      <xdr:row>26</xdr:row>
      <xdr:rowOff>1646621</xdr:rowOff>
    </xdr:to>
    <xdr:pic>
      <xdr:nvPicPr>
        <xdr:cNvPr id="11" name="图片 10">
          <a:extLst>
            <a:ext uri="{FF2B5EF4-FFF2-40B4-BE49-F238E27FC236}">
              <a16:creationId xmlns="" xmlns:a16="http://schemas.microsoft.com/office/drawing/2014/main" id="{471DBFEF-DF4A-4206-AD51-A580ABA84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2415" y="6314966"/>
          <a:ext cx="783897" cy="1567793"/>
        </a:xfrm>
        <a:prstGeom prst="rect">
          <a:avLst/>
        </a:prstGeom>
      </xdr:spPr>
    </xdr:pic>
    <xdr:clientData/>
  </xdr:twoCellAnchor>
  <xdr:twoCellAnchor editAs="oneCell">
    <xdr:from>
      <xdr:col>10</xdr:col>
      <xdr:colOff>299982</xdr:colOff>
      <xdr:row>17</xdr:row>
      <xdr:rowOff>35034</xdr:rowOff>
    </xdr:from>
    <xdr:to>
      <xdr:col>13</xdr:col>
      <xdr:colOff>327623</xdr:colOff>
      <xdr:row>17</xdr:row>
      <xdr:rowOff>2049517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1A21D943-633A-403F-AB7B-89D5331A2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6361" y="4009258"/>
          <a:ext cx="3005572" cy="2014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4" zoomScale="87" zoomScaleNormal="87" workbookViewId="0">
      <selection activeCell="L51" sqref="L51"/>
    </sheetView>
  </sheetViews>
  <sheetFormatPr defaultColWidth="8.875" defaultRowHeight="16.5" x14ac:dyDescent="0.15"/>
  <cols>
    <col min="1" max="1" width="8.875" style="18"/>
    <col min="2" max="2" width="12.375" style="18" customWidth="1"/>
    <col min="3" max="3" width="24.75" style="19" bestFit="1" customWidth="1"/>
    <col min="4" max="4" width="6.375" style="18" bestFit="1" customWidth="1"/>
    <col min="5" max="5" width="6.5" style="22" bestFit="1" customWidth="1"/>
    <col min="6" max="6" width="7.5" style="23" bestFit="1" customWidth="1"/>
    <col min="7" max="7" width="11.75" style="33" bestFit="1" customWidth="1"/>
    <col min="8" max="8" width="15.75" style="33" bestFit="1" customWidth="1"/>
    <col min="9" max="9" width="27.875" style="34" customWidth="1"/>
    <col min="10" max="10" width="21.625" style="19" customWidth="1"/>
    <col min="11" max="11" width="15.75" style="23" customWidth="1"/>
    <col min="12" max="12" width="14.375" style="19" customWidth="1"/>
    <col min="13" max="16384" width="8.875" style="19"/>
  </cols>
  <sheetData>
    <row r="1" spans="1:11" s="18" customFormat="1" ht="18.75" thickBot="1" x14ac:dyDescent="0.2">
      <c r="A1" s="30" t="s">
        <v>49</v>
      </c>
      <c r="B1" s="15" t="s">
        <v>53</v>
      </c>
      <c r="C1" s="15" t="s">
        <v>3</v>
      </c>
      <c r="D1" s="15" t="s">
        <v>4</v>
      </c>
      <c r="E1" s="16" t="s">
        <v>32</v>
      </c>
      <c r="F1" s="17" t="s">
        <v>12</v>
      </c>
      <c r="G1" s="17" t="s">
        <v>10</v>
      </c>
      <c r="H1" s="17" t="s">
        <v>50</v>
      </c>
      <c r="I1" s="77" t="s">
        <v>11</v>
      </c>
      <c r="J1" s="78"/>
      <c r="K1" s="9"/>
    </row>
    <row r="2" spans="1:11" x14ac:dyDescent="0.15">
      <c r="A2" s="25">
        <v>1</v>
      </c>
      <c r="B2" s="70" t="s">
        <v>54</v>
      </c>
      <c r="C2" s="12" t="s">
        <v>8</v>
      </c>
      <c r="D2" s="26" t="s">
        <v>5</v>
      </c>
      <c r="E2" s="13">
        <v>13.5</v>
      </c>
      <c r="F2" s="13">
        <v>1</v>
      </c>
      <c r="G2" s="31">
        <v>300</v>
      </c>
      <c r="H2" s="31">
        <f>E2*F2*G2</f>
        <v>4050</v>
      </c>
      <c r="I2" s="80" t="s">
        <v>56</v>
      </c>
      <c r="J2" s="81"/>
      <c r="K2" s="10"/>
    </row>
    <row r="3" spans="1:11" x14ac:dyDescent="0.15">
      <c r="A3" s="25">
        <v>2</v>
      </c>
      <c r="B3" s="62"/>
      <c r="C3" s="1" t="s">
        <v>55</v>
      </c>
      <c r="D3" s="27" t="s">
        <v>52</v>
      </c>
      <c r="E3" s="7">
        <v>1</v>
      </c>
      <c r="F3" s="13">
        <v>1</v>
      </c>
      <c r="G3" s="32">
        <v>1200</v>
      </c>
      <c r="H3" s="31">
        <f t="shared" ref="H3:H52" si="0">E3*F3*G3</f>
        <v>1200</v>
      </c>
      <c r="I3" s="64" t="s">
        <v>129</v>
      </c>
      <c r="J3" s="65"/>
      <c r="K3" s="10"/>
    </row>
    <row r="4" spans="1:11" x14ac:dyDescent="0.15">
      <c r="A4" s="25">
        <v>3</v>
      </c>
      <c r="B4" s="62"/>
      <c r="C4" s="1" t="s">
        <v>57</v>
      </c>
      <c r="D4" s="27" t="s">
        <v>52</v>
      </c>
      <c r="E4" s="7">
        <v>2</v>
      </c>
      <c r="F4" s="13">
        <v>1</v>
      </c>
      <c r="G4" s="32">
        <v>200</v>
      </c>
      <c r="H4" s="31">
        <f t="shared" si="0"/>
        <v>400</v>
      </c>
      <c r="I4" s="64"/>
      <c r="J4" s="65"/>
      <c r="K4" s="10"/>
    </row>
    <row r="5" spans="1:11" x14ac:dyDescent="0.15">
      <c r="A5" s="25">
        <v>4</v>
      </c>
      <c r="B5" s="62"/>
      <c r="C5" s="1" t="s">
        <v>58</v>
      </c>
      <c r="D5" s="27" t="s">
        <v>52</v>
      </c>
      <c r="E5" s="7">
        <v>1</v>
      </c>
      <c r="F5" s="13">
        <v>1</v>
      </c>
      <c r="G5" s="32">
        <v>500</v>
      </c>
      <c r="H5" s="31">
        <f t="shared" si="0"/>
        <v>500</v>
      </c>
      <c r="I5" s="64"/>
      <c r="J5" s="65"/>
      <c r="K5" s="10"/>
    </row>
    <row r="6" spans="1:11" x14ac:dyDescent="0.15">
      <c r="A6" s="25">
        <v>5</v>
      </c>
      <c r="B6" s="62"/>
      <c r="C6" s="1" t="s">
        <v>59</v>
      </c>
      <c r="D6" s="27" t="s">
        <v>52</v>
      </c>
      <c r="E6" s="7">
        <v>4</v>
      </c>
      <c r="F6" s="13">
        <v>1</v>
      </c>
      <c r="G6" s="32">
        <v>800</v>
      </c>
      <c r="H6" s="31">
        <f t="shared" si="0"/>
        <v>3200</v>
      </c>
      <c r="I6" s="64" t="s">
        <v>45</v>
      </c>
      <c r="J6" s="65"/>
      <c r="K6" s="10"/>
    </row>
    <row r="7" spans="1:11" x14ac:dyDescent="0.15">
      <c r="A7" s="25">
        <v>6</v>
      </c>
      <c r="B7" s="62"/>
      <c r="C7" s="1" t="s">
        <v>1</v>
      </c>
      <c r="D7" s="27" t="s">
        <v>52</v>
      </c>
      <c r="E7" s="7">
        <v>1</v>
      </c>
      <c r="F7" s="13">
        <v>1</v>
      </c>
      <c r="G7" s="32">
        <v>1000</v>
      </c>
      <c r="H7" s="31">
        <f t="shared" si="0"/>
        <v>1000</v>
      </c>
      <c r="I7" s="64" t="s">
        <v>46</v>
      </c>
      <c r="J7" s="65"/>
      <c r="K7" s="10"/>
    </row>
    <row r="8" spans="1:11" x14ac:dyDescent="0.15">
      <c r="A8" s="25">
        <v>7</v>
      </c>
      <c r="B8" s="62"/>
      <c r="C8" s="1" t="s">
        <v>60</v>
      </c>
      <c r="D8" s="27" t="s">
        <v>14</v>
      </c>
      <c r="E8" s="7">
        <v>6</v>
      </c>
      <c r="F8" s="13">
        <v>1</v>
      </c>
      <c r="G8" s="32">
        <v>200</v>
      </c>
      <c r="H8" s="31">
        <f t="shared" si="0"/>
        <v>1200</v>
      </c>
      <c r="I8" s="64"/>
      <c r="J8" s="65"/>
      <c r="K8" s="10"/>
    </row>
    <row r="9" spans="1:11" x14ac:dyDescent="0.15">
      <c r="A9" s="25">
        <v>8</v>
      </c>
      <c r="B9" s="62"/>
      <c r="C9" s="1" t="s">
        <v>61</v>
      </c>
      <c r="D9" s="27" t="s">
        <v>62</v>
      </c>
      <c r="E9" s="7">
        <v>1</v>
      </c>
      <c r="F9" s="13">
        <v>1</v>
      </c>
      <c r="G9" s="32">
        <v>500</v>
      </c>
      <c r="H9" s="31">
        <f t="shared" si="0"/>
        <v>500</v>
      </c>
      <c r="I9" s="64"/>
      <c r="J9" s="65"/>
      <c r="K9" s="10"/>
    </row>
    <row r="10" spans="1:11" x14ac:dyDescent="0.15">
      <c r="A10" s="25">
        <v>9</v>
      </c>
      <c r="B10" s="68" t="s">
        <v>63</v>
      </c>
      <c r="C10" s="1" t="s">
        <v>6</v>
      </c>
      <c r="D10" s="27" t="s">
        <v>5</v>
      </c>
      <c r="E10" s="7">
        <v>14</v>
      </c>
      <c r="F10" s="13">
        <v>1</v>
      </c>
      <c r="G10" s="32">
        <v>80</v>
      </c>
      <c r="H10" s="31">
        <f t="shared" si="0"/>
        <v>1120</v>
      </c>
      <c r="I10" s="64" t="s">
        <v>51</v>
      </c>
      <c r="J10" s="65"/>
      <c r="K10" s="10"/>
    </row>
    <row r="11" spans="1:11" x14ac:dyDescent="0.15">
      <c r="A11" s="25">
        <v>10</v>
      </c>
      <c r="B11" s="69"/>
      <c r="C11" s="1" t="s">
        <v>0</v>
      </c>
      <c r="D11" s="27" t="s">
        <v>5</v>
      </c>
      <c r="E11" s="7">
        <v>60</v>
      </c>
      <c r="F11" s="13">
        <v>1</v>
      </c>
      <c r="G11" s="32">
        <v>20</v>
      </c>
      <c r="H11" s="31">
        <f t="shared" si="0"/>
        <v>1200</v>
      </c>
      <c r="I11" s="64" t="s">
        <v>117</v>
      </c>
      <c r="J11" s="65"/>
      <c r="K11" s="10"/>
    </row>
    <row r="12" spans="1:11" ht="16.5" customHeight="1" x14ac:dyDescent="0.15">
      <c r="A12" s="25">
        <v>11</v>
      </c>
      <c r="B12" s="69"/>
      <c r="C12" s="1" t="s">
        <v>30</v>
      </c>
      <c r="D12" s="29" t="s">
        <v>14</v>
      </c>
      <c r="E12" s="7">
        <v>2</v>
      </c>
      <c r="F12" s="13">
        <v>1</v>
      </c>
      <c r="G12" s="32">
        <v>400</v>
      </c>
      <c r="H12" s="31">
        <f t="shared" si="0"/>
        <v>800</v>
      </c>
      <c r="I12" s="79" t="s">
        <v>64</v>
      </c>
      <c r="J12" s="65"/>
      <c r="K12" s="20"/>
    </row>
    <row r="13" spans="1:11" x14ac:dyDescent="0.15">
      <c r="A13" s="25">
        <v>12</v>
      </c>
      <c r="B13" s="69"/>
      <c r="C13" s="1" t="s">
        <v>31</v>
      </c>
      <c r="D13" s="29" t="s">
        <v>14</v>
      </c>
      <c r="E13" s="7">
        <v>1</v>
      </c>
      <c r="F13" s="13">
        <v>1</v>
      </c>
      <c r="G13" s="32">
        <v>400</v>
      </c>
      <c r="H13" s="31">
        <f t="shared" si="0"/>
        <v>400</v>
      </c>
      <c r="I13" s="64"/>
      <c r="J13" s="65"/>
      <c r="K13" s="20"/>
    </row>
    <row r="14" spans="1:11" x14ac:dyDescent="0.15">
      <c r="A14" s="25">
        <v>13</v>
      </c>
      <c r="B14" s="69"/>
      <c r="C14" s="2" t="s">
        <v>38</v>
      </c>
      <c r="D14" s="27" t="s">
        <v>5</v>
      </c>
      <c r="E14" s="7">
        <v>6</v>
      </c>
      <c r="F14" s="13">
        <v>1</v>
      </c>
      <c r="G14" s="32">
        <v>80</v>
      </c>
      <c r="H14" s="31">
        <f t="shared" si="0"/>
        <v>480</v>
      </c>
      <c r="I14" s="64" t="s">
        <v>65</v>
      </c>
      <c r="J14" s="65"/>
      <c r="K14" s="11"/>
    </row>
    <row r="15" spans="1:11" x14ac:dyDescent="0.15">
      <c r="A15" s="25">
        <v>14</v>
      </c>
      <c r="B15" s="69"/>
      <c r="C15" s="2" t="s">
        <v>48</v>
      </c>
      <c r="D15" s="27" t="s">
        <v>5</v>
      </c>
      <c r="E15" s="7">
        <v>6</v>
      </c>
      <c r="F15" s="13">
        <v>1</v>
      </c>
      <c r="G15" s="32">
        <v>80</v>
      </c>
      <c r="H15" s="31">
        <f t="shared" si="0"/>
        <v>480</v>
      </c>
      <c r="I15" s="64" t="s">
        <v>65</v>
      </c>
      <c r="J15" s="65"/>
      <c r="K15" s="11"/>
    </row>
    <row r="16" spans="1:11" ht="48.6" customHeight="1" x14ac:dyDescent="0.15">
      <c r="A16" s="25">
        <v>15</v>
      </c>
      <c r="B16" s="69"/>
      <c r="C16" s="2" t="s">
        <v>39</v>
      </c>
      <c r="D16" s="36" t="s">
        <v>40</v>
      </c>
      <c r="E16" s="7">
        <v>1</v>
      </c>
      <c r="F16" s="13">
        <v>1</v>
      </c>
      <c r="G16" s="32">
        <v>6000</v>
      </c>
      <c r="H16" s="31">
        <f t="shared" si="0"/>
        <v>6000</v>
      </c>
      <c r="I16" s="79" t="s">
        <v>66</v>
      </c>
      <c r="J16" s="65"/>
      <c r="K16" s="11"/>
    </row>
    <row r="17" spans="1:11" x14ac:dyDescent="0.15">
      <c r="A17" s="25">
        <v>16</v>
      </c>
      <c r="B17" s="70"/>
      <c r="C17" s="2" t="s">
        <v>43</v>
      </c>
      <c r="D17" s="36" t="s">
        <v>40</v>
      </c>
      <c r="E17" s="7">
        <v>1</v>
      </c>
      <c r="F17" s="13">
        <v>1</v>
      </c>
      <c r="G17" s="32">
        <v>2000</v>
      </c>
      <c r="H17" s="31">
        <f t="shared" si="0"/>
        <v>2000</v>
      </c>
      <c r="I17" s="64" t="s">
        <v>110</v>
      </c>
      <c r="J17" s="65"/>
      <c r="K17" s="11"/>
    </row>
    <row r="18" spans="1:11" ht="172.9" customHeight="1" x14ac:dyDescent="0.15">
      <c r="A18" s="25">
        <v>17</v>
      </c>
      <c r="B18" s="68" t="s">
        <v>97</v>
      </c>
      <c r="C18" s="2" t="s">
        <v>116</v>
      </c>
      <c r="D18" s="36" t="s">
        <v>98</v>
      </c>
      <c r="E18" s="7">
        <v>55</v>
      </c>
      <c r="F18" s="13">
        <v>1</v>
      </c>
      <c r="G18" s="35">
        <v>10</v>
      </c>
      <c r="H18" s="31">
        <f t="shared" si="0"/>
        <v>550</v>
      </c>
      <c r="I18" s="84" t="s">
        <v>118</v>
      </c>
      <c r="J18" s="76"/>
      <c r="K18" s="11"/>
    </row>
    <row r="19" spans="1:11" x14ac:dyDescent="0.15">
      <c r="A19" s="25">
        <v>18</v>
      </c>
      <c r="B19" s="69"/>
      <c r="C19" s="2" t="s">
        <v>99</v>
      </c>
      <c r="D19" s="36" t="s">
        <v>98</v>
      </c>
      <c r="E19" s="13">
        <v>4</v>
      </c>
      <c r="F19" s="13">
        <v>1</v>
      </c>
      <c r="G19" s="35">
        <v>10</v>
      </c>
      <c r="H19" s="31">
        <f t="shared" si="0"/>
        <v>40</v>
      </c>
      <c r="I19" s="66" t="s">
        <v>109</v>
      </c>
      <c r="J19" s="67"/>
      <c r="K19" s="11"/>
    </row>
    <row r="20" spans="1:11" x14ac:dyDescent="0.15">
      <c r="A20" s="25">
        <v>19</v>
      </c>
      <c r="B20" s="69"/>
      <c r="C20" s="2" t="s">
        <v>103</v>
      </c>
      <c r="D20" s="36" t="s">
        <v>98</v>
      </c>
      <c r="E20" s="13">
        <v>4</v>
      </c>
      <c r="F20" s="13">
        <v>1</v>
      </c>
      <c r="G20" s="35">
        <v>35</v>
      </c>
      <c r="H20" s="31">
        <f t="shared" si="0"/>
        <v>140</v>
      </c>
      <c r="I20" s="66"/>
      <c r="J20" s="67"/>
      <c r="K20" s="11"/>
    </row>
    <row r="21" spans="1:11" x14ac:dyDescent="0.15">
      <c r="A21" s="25">
        <v>20</v>
      </c>
      <c r="B21" s="69"/>
      <c r="C21" s="2" t="s">
        <v>100</v>
      </c>
      <c r="D21" s="36" t="s">
        <v>98</v>
      </c>
      <c r="E21" s="13">
        <v>25</v>
      </c>
      <c r="F21" s="13">
        <v>1</v>
      </c>
      <c r="G21" s="35">
        <v>10</v>
      </c>
      <c r="H21" s="31">
        <f t="shared" si="0"/>
        <v>250</v>
      </c>
      <c r="I21" s="75" t="s">
        <v>108</v>
      </c>
      <c r="J21" s="76"/>
      <c r="K21" s="11"/>
    </row>
    <row r="22" spans="1:11" ht="32.450000000000003" customHeight="1" x14ac:dyDescent="0.15">
      <c r="A22" s="25">
        <v>21</v>
      </c>
      <c r="B22" s="69"/>
      <c r="C22" s="2" t="s">
        <v>101</v>
      </c>
      <c r="D22" s="36" t="s">
        <v>98</v>
      </c>
      <c r="E22" s="7">
        <v>50</v>
      </c>
      <c r="F22" s="13">
        <v>1</v>
      </c>
      <c r="G22" s="35">
        <v>20</v>
      </c>
      <c r="H22" s="31">
        <f t="shared" si="0"/>
        <v>1000</v>
      </c>
      <c r="I22" s="84" t="s">
        <v>115</v>
      </c>
      <c r="J22" s="76"/>
      <c r="K22" s="11"/>
    </row>
    <row r="23" spans="1:11" x14ac:dyDescent="0.15">
      <c r="A23" s="25">
        <v>22</v>
      </c>
      <c r="B23" s="69"/>
      <c r="C23" s="2" t="s">
        <v>102</v>
      </c>
      <c r="D23" s="36" t="s">
        <v>111</v>
      </c>
      <c r="E23" s="7">
        <v>10</v>
      </c>
      <c r="F23" s="13">
        <v>1</v>
      </c>
      <c r="G23" s="35">
        <v>20</v>
      </c>
      <c r="H23" s="31">
        <f t="shared" si="0"/>
        <v>200</v>
      </c>
      <c r="I23" s="75" t="s">
        <v>112</v>
      </c>
      <c r="J23" s="76"/>
      <c r="K23" s="11"/>
    </row>
    <row r="24" spans="1:11" x14ac:dyDescent="0.15">
      <c r="A24" s="25">
        <v>23</v>
      </c>
      <c r="B24" s="69"/>
      <c r="C24" s="2" t="s">
        <v>104</v>
      </c>
      <c r="D24" s="36" t="s">
        <v>98</v>
      </c>
      <c r="E24" s="7">
        <v>15</v>
      </c>
      <c r="F24" s="13">
        <v>1</v>
      </c>
      <c r="G24" s="35"/>
      <c r="H24" s="31">
        <f t="shared" si="0"/>
        <v>0</v>
      </c>
      <c r="I24" s="66"/>
      <c r="J24" s="67"/>
      <c r="K24" s="11"/>
    </row>
    <row r="25" spans="1:11" x14ac:dyDescent="0.15">
      <c r="A25" s="25">
        <v>24</v>
      </c>
      <c r="B25" s="69"/>
      <c r="C25" s="2" t="s">
        <v>119</v>
      </c>
      <c r="D25" s="36" t="s">
        <v>120</v>
      </c>
      <c r="E25" s="7">
        <v>3</v>
      </c>
      <c r="F25" s="13">
        <v>1</v>
      </c>
      <c r="G25" s="44">
        <v>5</v>
      </c>
      <c r="H25" s="31">
        <f t="shared" si="0"/>
        <v>15</v>
      </c>
      <c r="I25" s="42"/>
      <c r="J25" s="43"/>
      <c r="K25" s="11"/>
    </row>
    <row r="26" spans="1:11" x14ac:dyDescent="0.15">
      <c r="A26" s="25">
        <v>25</v>
      </c>
      <c r="B26" s="69"/>
      <c r="C26" s="2" t="s">
        <v>121</v>
      </c>
      <c r="D26" s="36" t="s">
        <v>120</v>
      </c>
      <c r="E26" s="7">
        <v>5</v>
      </c>
      <c r="F26" s="13">
        <v>1</v>
      </c>
      <c r="G26" s="44">
        <v>5</v>
      </c>
      <c r="H26" s="31">
        <f t="shared" si="0"/>
        <v>25</v>
      </c>
      <c r="I26" s="42"/>
      <c r="J26" s="43"/>
      <c r="K26" s="11"/>
    </row>
    <row r="27" spans="1:11" ht="132.6" customHeight="1" x14ac:dyDescent="0.15">
      <c r="A27" s="25">
        <v>26</v>
      </c>
      <c r="B27" s="70"/>
      <c r="C27" s="2" t="s">
        <v>105</v>
      </c>
      <c r="D27" s="36" t="s">
        <v>111</v>
      </c>
      <c r="E27" s="7">
        <v>2</v>
      </c>
      <c r="F27" s="13">
        <v>1</v>
      </c>
      <c r="G27" s="35">
        <v>600</v>
      </c>
      <c r="H27" s="31">
        <f t="shared" si="0"/>
        <v>1200</v>
      </c>
      <c r="I27" s="66"/>
      <c r="J27" s="67"/>
      <c r="K27" s="11"/>
    </row>
    <row r="28" spans="1:11" ht="15.6" customHeight="1" x14ac:dyDescent="0.15">
      <c r="A28" s="25">
        <v>27</v>
      </c>
      <c r="B28" s="85" t="s">
        <v>114</v>
      </c>
      <c r="C28" s="2" t="s">
        <v>106</v>
      </c>
      <c r="D28" s="36" t="s">
        <v>113</v>
      </c>
      <c r="E28" s="7">
        <v>5</v>
      </c>
      <c r="F28" s="13">
        <v>1</v>
      </c>
      <c r="G28" s="35">
        <v>150</v>
      </c>
      <c r="H28" s="31">
        <f t="shared" si="0"/>
        <v>750</v>
      </c>
      <c r="I28" s="75" t="s">
        <v>125</v>
      </c>
      <c r="J28" s="76"/>
      <c r="K28" s="11"/>
    </row>
    <row r="29" spans="1:11" x14ac:dyDescent="0.15">
      <c r="A29" s="25">
        <v>28</v>
      </c>
      <c r="B29" s="86"/>
      <c r="C29" s="2" t="s">
        <v>107</v>
      </c>
      <c r="D29" s="36" t="s">
        <v>98</v>
      </c>
      <c r="E29" s="7">
        <v>5</v>
      </c>
      <c r="F29" s="13">
        <v>1</v>
      </c>
      <c r="G29" s="35">
        <v>200</v>
      </c>
      <c r="H29" s="31">
        <f t="shared" si="0"/>
        <v>1000</v>
      </c>
      <c r="I29" s="75" t="s">
        <v>126</v>
      </c>
      <c r="J29" s="76"/>
      <c r="K29" s="11"/>
    </row>
    <row r="30" spans="1:11" x14ac:dyDescent="0.15">
      <c r="A30" s="25">
        <v>29</v>
      </c>
      <c r="B30" s="86"/>
      <c r="C30" s="2" t="s">
        <v>100</v>
      </c>
      <c r="D30" s="36" t="s">
        <v>98</v>
      </c>
      <c r="E30" s="7">
        <v>10</v>
      </c>
      <c r="F30" s="13">
        <v>1</v>
      </c>
      <c r="G30" s="35">
        <v>10</v>
      </c>
      <c r="H30" s="31">
        <f t="shared" si="0"/>
        <v>100</v>
      </c>
      <c r="I30" s="75" t="s">
        <v>127</v>
      </c>
      <c r="J30" s="76"/>
      <c r="K30" s="11"/>
    </row>
    <row r="31" spans="1:11" x14ac:dyDescent="0.15">
      <c r="A31" s="25">
        <v>30</v>
      </c>
      <c r="B31" s="87"/>
      <c r="C31" s="45" t="s">
        <v>122</v>
      </c>
      <c r="D31" s="46" t="s">
        <v>123</v>
      </c>
      <c r="E31" s="47">
        <v>5</v>
      </c>
      <c r="F31" s="48">
        <v>1</v>
      </c>
      <c r="G31" s="49"/>
      <c r="H31" s="50"/>
      <c r="I31" s="51" t="s">
        <v>124</v>
      </c>
      <c r="J31" s="52"/>
      <c r="K31" s="11"/>
    </row>
    <row r="32" spans="1:11" x14ac:dyDescent="0.15">
      <c r="A32" s="25">
        <v>31</v>
      </c>
      <c r="B32" s="68" t="s">
        <v>67</v>
      </c>
      <c r="C32" s="2" t="s">
        <v>68</v>
      </c>
      <c r="D32" s="36" t="s">
        <v>69</v>
      </c>
      <c r="E32" s="7">
        <v>2</v>
      </c>
      <c r="F32" s="13">
        <v>2</v>
      </c>
      <c r="G32" s="32">
        <v>500</v>
      </c>
      <c r="H32" s="31">
        <f t="shared" si="0"/>
        <v>2000</v>
      </c>
      <c r="I32" s="51" t="s">
        <v>128</v>
      </c>
      <c r="J32" s="52"/>
      <c r="K32" s="11"/>
    </row>
    <row r="33" spans="1:11" x14ac:dyDescent="0.15">
      <c r="A33" s="25">
        <v>32</v>
      </c>
      <c r="B33" s="69"/>
      <c r="C33" s="1" t="s">
        <v>93</v>
      </c>
      <c r="D33" s="36" t="s">
        <v>72</v>
      </c>
      <c r="E33" s="7">
        <v>1</v>
      </c>
      <c r="F33" s="13">
        <v>1</v>
      </c>
      <c r="G33" s="32">
        <v>2000</v>
      </c>
      <c r="H33" s="31">
        <f t="shared" si="0"/>
        <v>2000</v>
      </c>
      <c r="I33" s="51"/>
      <c r="J33" s="52"/>
      <c r="K33" s="10"/>
    </row>
    <row r="34" spans="1:11" x14ac:dyDescent="0.15">
      <c r="A34" s="25">
        <v>33</v>
      </c>
      <c r="B34" s="69"/>
      <c r="C34" s="1" t="s">
        <v>2</v>
      </c>
      <c r="D34" s="36" t="s">
        <v>72</v>
      </c>
      <c r="E34" s="7">
        <v>1</v>
      </c>
      <c r="F34" s="13">
        <v>1</v>
      </c>
      <c r="G34" s="32">
        <v>3000</v>
      </c>
      <c r="H34" s="31">
        <f t="shared" si="0"/>
        <v>3000</v>
      </c>
      <c r="I34" s="51"/>
      <c r="J34" s="52"/>
      <c r="K34" s="10"/>
    </row>
    <row r="35" spans="1:11" x14ac:dyDescent="0.15">
      <c r="A35" s="25">
        <v>34</v>
      </c>
      <c r="B35" s="69"/>
      <c r="C35" s="1" t="s">
        <v>94</v>
      </c>
      <c r="D35" s="36" t="s">
        <v>72</v>
      </c>
      <c r="E35" s="7">
        <v>5</v>
      </c>
      <c r="F35" s="13">
        <v>1</v>
      </c>
      <c r="G35" s="35">
        <v>3800</v>
      </c>
      <c r="H35" s="31">
        <f t="shared" si="0"/>
        <v>19000</v>
      </c>
      <c r="I35" s="51" t="s">
        <v>130</v>
      </c>
      <c r="J35" s="52"/>
      <c r="K35" s="10"/>
    </row>
    <row r="36" spans="1:11" x14ac:dyDescent="0.15">
      <c r="A36" s="25">
        <v>35</v>
      </c>
      <c r="B36" s="69"/>
      <c r="C36" s="2" t="s">
        <v>71</v>
      </c>
      <c r="D36" s="36" t="s">
        <v>72</v>
      </c>
      <c r="E36" s="7">
        <v>2</v>
      </c>
      <c r="F36" s="13">
        <v>1</v>
      </c>
      <c r="G36" s="32">
        <v>600</v>
      </c>
      <c r="H36" s="31">
        <f>E36*F36*G36</f>
        <v>1200</v>
      </c>
      <c r="I36" s="51"/>
      <c r="J36" s="52"/>
      <c r="K36" s="10"/>
    </row>
    <row r="37" spans="1:11" x14ac:dyDescent="0.15">
      <c r="A37" s="25">
        <v>36</v>
      </c>
      <c r="B37" s="69"/>
      <c r="C37" s="2" t="s">
        <v>95</v>
      </c>
      <c r="D37" s="36" t="s">
        <v>72</v>
      </c>
      <c r="E37" s="7">
        <v>1</v>
      </c>
      <c r="F37" s="13">
        <v>1</v>
      </c>
      <c r="G37" s="35">
        <v>3000</v>
      </c>
      <c r="H37" s="31">
        <f t="shared" ref="H37:H38" si="1">E37*F37*G37</f>
        <v>3000</v>
      </c>
      <c r="I37" s="51"/>
      <c r="J37" s="52"/>
      <c r="K37" s="10"/>
    </row>
    <row r="38" spans="1:11" x14ac:dyDescent="0.15">
      <c r="A38" s="25">
        <v>37</v>
      </c>
      <c r="B38" s="69"/>
      <c r="C38" s="2" t="s">
        <v>96</v>
      </c>
      <c r="D38" s="36" t="s">
        <v>72</v>
      </c>
      <c r="E38" s="7">
        <v>1</v>
      </c>
      <c r="F38" s="13">
        <v>1</v>
      </c>
      <c r="G38" s="35">
        <v>3000</v>
      </c>
      <c r="H38" s="31">
        <f t="shared" si="1"/>
        <v>3000</v>
      </c>
      <c r="I38" s="51"/>
      <c r="J38" s="52"/>
      <c r="K38" s="10"/>
    </row>
    <row r="39" spans="1:11" x14ac:dyDescent="0.15">
      <c r="A39" s="25">
        <v>38</v>
      </c>
      <c r="B39" s="69"/>
      <c r="C39" s="1" t="s">
        <v>70</v>
      </c>
      <c r="D39" s="36" t="s">
        <v>69</v>
      </c>
      <c r="E39" s="7">
        <v>1</v>
      </c>
      <c r="F39" s="13">
        <v>1</v>
      </c>
      <c r="G39" s="32">
        <v>2000</v>
      </c>
      <c r="H39" s="31">
        <f t="shared" si="0"/>
        <v>2000</v>
      </c>
      <c r="I39" s="51"/>
      <c r="J39" s="52"/>
      <c r="K39" s="10"/>
    </row>
    <row r="40" spans="1:11" x14ac:dyDescent="0.15">
      <c r="A40" s="25">
        <v>39</v>
      </c>
      <c r="B40" s="69"/>
      <c r="C40" s="1" t="s">
        <v>9</v>
      </c>
      <c r="D40" s="36" t="s">
        <v>69</v>
      </c>
      <c r="E40" s="7">
        <v>1</v>
      </c>
      <c r="F40" s="13">
        <v>1</v>
      </c>
      <c r="G40" s="32">
        <v>1000</v>
      </c>
      <c r="H40" s="31">
        <f t="shared" si="0"/>
        <v>1000</v>
      </c>
      <c r="I40" s="82"/>
      <c r="J40" s="83"/>
      <c r="K40" s="10"/>
    </row>
    <row r="41" spans="1:11" x14ac:dyDescent="0.15">
      <c r="A41" s="25">
        <v>40</v>
      </c>
      <c r="B41" s="69"/>
      <c r="C41" s="2" t="s">
        <v>73</v>
      </c>
      <c r="D41" s="36" t="s">
        <v>72</v>
      </c>
      <c r="E41" s="7">
        <v>12</v>
      </c>
      <c r="F41" s="13">
        <v>1</v>
      </c>
      <c r="G41" s="32">
        <v>300</v>
      </c>
      <c r="H41" s="31">
        <f t="shared" ref="H41:H48" si="2">E41*F41*G41</f>
        <v>3600</v>
      </c>
      <c r="I41" s="64" t="s">
        <v>74</v>
      </c>
      <c r="J41" s="65"/>
      <c r="K41" s="10"/>
    </row>
    <row r="42" spans="1:11" x14ac:dyDescent="0.15">
      <c r="A42" s="25">
        <v>41</v>
      </c>
      <c r="B42" s="69"/>
      <c r="C42" s="2" t="s">
        <v>75</v>
      </c>
      <c r="D42" s="36" t="s">
        <v>72</v>
      </c>
      <c r="E42" s="7">
        <v>8</v>
      </c>
      <c r="F42" s="13">
        <v>1</v>
      </c>
      <c r="G42" s="32">
        <v>300</v>
      </c>
      <c r="H42" s="31">
        <f t="shared" si="2"/>
        <v>2400</v>
      </c>
      <c r="I42" s="64" t="s">
        <v>74</v>
      </c>
      <c r="J42" s="65"/>
      <c r="K42" s="10"/>
    </row>
    <row r="43" spans="1:11" x14ac:dyDescent="0.15">
      <c r="A43" s="25">
        <v>42</v>
      </c>
      <c r="B43" s="70"/>
      <c r="C43" s="2" t="s">
        <v>79</v>
      </c>
      <c r="D43" s="36" t="s">
        <v>72</v>
      </c>
      <c r="E43" s="7"/>
      <c r="F43" s="13">
        <v>1</v>
      </c>
      <c r="G43" s="32"/>
      <c r="H43" s="31">
        <f t="shared" si="2"/>
        <v>0</v>
      </c>
      <c r="I43" s="66"/>
      <c r="J43" s="67"/>
      <c r="K43" s="10"/>
    </row>
    <row r="44" spans="1:11" x14ac:dyDescent="0.15">
      <c r="A44" s="25">
        <v>43</v>
      </c>
      <c r="B44" s="68" t="s">
        <v>7</v>
      </c>
      <c r="C44" s="2" t="s">
        <v>33</v>
      </c>
      <c r="D44" s="28" t="s">
        <v>36</v>
      </c>
      <c r="E44" s="7">
        <v>8</v>
      </c>
      <c r="F44" s="13">
        <v>1</v>
      </c>
      <c r="G44" s="32">
        <v>120</v>
      </c>
      <c r="H44" s="31">
        <f t="shared" si="2"/>
        <v>960</v>
      </c>
      <c r="I44" s="75" t="s">
        <v>77</v>
      </c>
      <c r="J44" s="76"/>
      <c r="K44" s="10"/>
    </row>
    <row r="45" spans="1:11" x14ac:dyDescent="0.15">
      <c r="A45" s="25">
        <v>44</v>
      </c>
      <c r="B45" s="69"/>
      <c r="C45" s="2" t="s">
        <v>34</v>
      </c>
      <c r="D45" s="28" t="s">
        <v>35</v>
      </c>
      <c r="E45" s="7">
        <v>52</v>
      </c>
      <c r="F45" s="13">
        <v>1</v>
      </c>
      <c r="G45" s="32">
        <v>30</v>
      </c>
      <c r="H45" s="31">
        <f t="shared" si="2"/>
        <v>1560</v>
      </c>
      <c r="I45" s="75" t="s">
        <v>78</v>
      </c>
      <c r="J45" s="76"/>
      <c r="K45" s="10"/>
    </row>
    <row r="46" spans="1:11" x14ac:dyDescent="0.15">
      <c r="A46" s="25">
        <v>45</v>
      </c>
      <c r="B46" s="70"/>
      <c r="C46" s="2" t="s">
        <v>37</v>
      </c>
      <c r="D46" s="28" t="s">
        <v>36</v>
      </c>
      <c r="E46" s="7">
        <v>8</v>
      </c>
      <c r="F46" s="13">
        <v>1</v>
      </c>
      <c r="G46" s="32">
        <v>200</v>
      </c>
      <c r="H46" s="31">
        <f t="shared" si="2"/>
        <v>1600</v>
      </c>
      <c r="I46" s="79" t="s">
        <v>47</v>
      </c>
      <c r="J46" s="65"/>
      <c r="K46" s="10"/>
    </row>
    <row r="47" spans="1:11" x14ac:dyDescent="0.15">
      <c r="A47" s="25">
        <v>46</v>
      </c>
      <c r="B47" s="68" t="s">
        <v>76</v>
      </c>
      <c r="C47" s="2" t="s">
        <v>81</v>
      </c>
      <c r="D47" s="36" t="s">
        <v>80</v>
      </c>
      <c r="E47" s="7">
        <v>2</v>
      </c>
      <c r="F47" s="13">
        <v>1</v>
      </c>
      <c r="G47" s="32">
        <v>1000</v>
      </c>
      <c r="H47" s="31">
        <f t="shared" si="2"/>
        <v>2000</v>
      </c>
      <c r="I47" s="73"/>
      <c r="J47" s="74"/>
      <c r="K47" s="10"/>
    </row>
    <row r="48" spans="1:11" x14ac:dyDescent="0.15">
      <c r="A48" s="25">
        <v>47</v>
      </c>
      <c r="B48" s="69"/>
      <c r="C48" s="2" t="s">
        <v>83</v>
      </c>
      <c r="D48" s="36" t="s">
        <v>80</v>
      </c>
      <c r="E48" s="7">
        <v>2</v>
      </c>
      <c r="F48" s="13">
        <v>1</v>
      </c>
      <c r="G48" s="32">
        <v>1000</v>
      </c>
      <c r="H48" s="31">
        <f t="shared" si="2"/>
        <v>2000</v>
      </c>
      <c r="I48" s="73"/>
      <c r="J48" s="74"/>
      <c r="K48" s="10"/>
    </row>
    <row r="49" spans="1:11" x14ac:dyDescent="0.15">
      <c r="A49" s="25">
        <v>49</v>
      </c>
      <c r="B49" s="70"/>
      <c r="C49" s="1" t="s">
        <v>82</v>
      </c>
      <c r="D49" s="36" t="s">
        <v>80</v>
      </c>
      <c r="E49" s="7">
        <v>2</v>
      </c>
      <c r="F49" s="13">
        <v>1</v>
      </c>
      <c r="G49" s="32">
        <v>500</v>
      </c>
      <c r="H49" s="31">
        <f t="shared" si="0"/>
        <v>1000</v>
      </c>
      <c r="I49" s="64"/>
      <c r="J49" s="65"/>
      <c r="K49" s="10"/>
    </row>
    <row r="50" spans="1:11" x14ac:dyDescent="0.15">
      <c r="A50" s="25">
        <v>50</v>
      </c>
      <c r="B50" s="68" t="s">
        <v>84</v>
      </c>
      <c r="C50" s="21" t="s">
        <v>85</v>
      </c>
      <c r="D50" s="8" t="s">
        <v>86</v>
      </c>
      <c r="E50" s="7">
        <v>2</v>
      </c>
      <c r="F50" s="7">
        <v>1</v>
      </c>
      <c r="G50" s="32">
        <v>2000</v>
      </c>
      <c r="H50" s="32">
        <f t="shared" si="0"/>
        <v>4000</v>
      </c>
      <c r="I50" s="62"/>
      <c r="J50" s="63"/>
    </row>
    <row r="51" spans="1:11" x14ac:dyDescent="0.15">
      <c r="A51" s="25">
        <v>51</v>
      </c>
      <c r="B51" s="69"/>
      <c r="C51" s="21" t="s">
        <v>87</v>
      </c>
      <c r="D51" s="8" t="s">
        <v>88</v>
      </c>
      <c r="E51" s="7">
        <v>2</v>
      </c>
      <c r="F51" s="7">
        <v>2</v>
      </c>
      <c r="G51" s="32">
        <v>400</v>
      </c>
      <c r="H51" s="32">
        <f t="shared" si="0"/>
        <v>1600</v>
      </c>
      <c r="I51" s="64" t="s">
        <v>89</v>
      </c>
      <c r="J51" s="65"/>
      <c r="K51" s="24"/>
    </row>
    <row r="52" spans="1:11" x14ac:dyDescent="0.15">
      <c r="A52" s="25">
        <v>52</v>
      </c>
      <c r="B52" s="70"/>
      <c r="C52" s="21" t="s">
        <v>90</v>
      </c>
      <c r="D52" s="8" t="s">
        <v>44</v>
      </c>
      <c r="E52" s="7">
        <v>2</v>
      </c>
      <c r="F52" s="7">
        <v>2</v>
      </c>
      <c r="G52" s="32">
        <v>150</v>
      </c>
      <c r="H52" s="32">
        <f t="shared" si="0"/>
        <v>600</v>
      </c>
      <c r="I52" s="66"/>
      <c r="J52" s="67"/>
    </row>
    <row r="53" spans="1:11" x14ac:dyDescent="0.15">
      <c r="A53" s="25">
        <v>53</v>
      </c>
      <c r="B53" s="8" t="s">
        <v>91</v>
      </c>
      <c r="C53" s="66"/>
      <c r="D53" s="71"/>
      <c r="E53" s="71"/>
      <c r="F53" s="71"/>
      <c r="G53" s="72"/>
      <c r="H53" s="32">
        <f>SUM(H2:H52)</f>
        <v>87320</v>
      </c>
      <c r="I53" s="66"/>
      <c r="J53" s="67"/>
    </row>
    <row r="54" spans="1:11" ht="17.25" thickBot="1" x14ac:dyDescent="0.2">
      <c r="A54" s="39">
        <v>54</v>
      </c>
      <c r="B54" s="37" t="s">
        <v>92</v>
      </c>
      <c r="C54" s="53">
        <v>0.01</v>
      </c>
      <c r="D54" s="54"/>
      <c r="E54" s="54"/>
      <c r="F54" s="54"/>
      <c r="G54" s="55"/>
      <c r="H54" s="38">
        <f>H53*C54</f>
        <v>873.2</v>
      </c>
      <c r="I54" s="56"/>
      <c r="J54" s="57"/>
    </row>
    <row r="55" spans="1:11" ht="17.25" thickBot="1" x14ac:dyDescent="0.2">
      <c r="A55" s="40">
        <v>56</v>
      </c>
      <c r="B55" s="14" t="s">
        <v>50</v>
      </c>
      <c r="C55" s="58"/>
      <c r="D55" s="60"/>
      <c r="E55" s="60"/>
      <c r="F55" s="60"/>
      <c r="G55" s="61"/>
      <c r="H55" s="41">
        <f>SUM(H53:H54)</f>
        <v>88193.2</v>
      </c>
      <c r="I55" s="58"/>
      <c r="J55" s="59"/>
    </row>
    <row r="56" spans="1:11" ht="17.25" thickBot="1" x14ac:dyDescent="0.2">
      <c r="A56" s="40">
        <v>57</v>
      </c>
      <c r="B56" s="14" t="s">
        <v>131</v>
      </c>
      <c r="C56" s="58"/>
      <c r="D56" s="60"/>
      <c r="E56" s="60"/>
      <c r="F56" s="60"/>
      <c r="G56" s="61"/>
      <c r="H56" s="41">
        <v>85000</v>
      </c>
      <c r="I56" s="58"/>
      <c r="J56" s="59"/>
    </row>
    <row r="57" spans="1:11" x14ac:dyDescent="0.15">
      <c r="A57" s="19"/>
      <c r="B57" s="19"/>
      <c r="D57" s="19"/>
      <c r="E57" s="19"/>
      <c r="F57" s="19"/>
      <c r="G57" s="19"/>
      <c r="H57" s="19"/>
      <c r="I57" s="19"/>
    </row>
    <row r="58" spans="1:11" x14ac:dyDescent="0.15">
      <c r="A58" s="19"/>
      <c r="B58" s="19"/>
      <c r="D58" s="19"/>
      <c r="E58" s="19"/>
      <c r="F58" s="19"/>
      <c r="G58" s="19"/>
      <c r="H58" s="19"/>
      <c r="I58" s="19"/>
    </row>
    <row r="59" spans="1:11" x14ac:dyDescent="0.15">
      <c r="A59" s="19"/>
      <c r="B59" s="19"/>
      <c r="D59" s="19"/>
      <c r="E59" s="19"/>
      <c r="F59" s="19"/>
      <c r="G59" s="19"/>
      <c r="H59" s="19"/>
      <c r="I59" s="19"/>
    </row>
    <row r="60" spans="1:11" x14ac:dyDescent="0.15">
      <c r="A60" s="19"/>
      <c r="B60" s="19"/>
      <c r="D60" s="19"/>
      <c r="E60" s="19"/>
      <c r="F60" s="19"/>
      <c r="G60" s="19"/>
      <c r="H60" s="19"/>
      <c r="I60" s="19"/>
    </row>
  </sheetData>
  <mergeCells count="65">
    <mergeCell ref="C56:G56"/>
    <mergeCell ref="I56:J56"/>
    <mergeCell ref="B18:B27"/>
    <mergeCell ref="I30:J30"/>
    <mergeCell ref="I29:J29"/>
    <mergeCell ref="I27:J27"/>
    <mergeCell ref="I24:J24"/>
    <mergeCell ref="I18:J18"/>
    <mergeCell ref="I19:J19"/>
    <mergeCell ref="I21:J21"/>
    <mergeCell ref="I22:J22"/>
    <mergeCell ref="I20:J20"/>
    <mergeCell ref="B28:B31"/>
    <mergeCell ref="I31:J31"/>
    <mergeCell ref="I1:J1"/>
    <mergeCell ref="I12:J13"/>
    <mergeCell ref="I46:J46"/>
    <mergeCell ref="I2:J2"/>
    <mergeCell ref="I10:J10"/>
    <mergeCell ref="I11:J11"/>
    <mergeCell ref="I6:J6"/>
    <mergeCell ref="I7:J7"/>
    <mergeCell ref="I3:J3"/>
    <mergeCell ref="I4:J4"/>
    <mergeCell ref="I41:J41"/>
    <mergeCell ref="I40:J40"/>
    <mergeCell ref="I14:J14"/>
    <mergeCell ref="I16:J16"/>
    <mergeCell ref="I23:J23"/>
    <mergeCell ref="I28:J28"/>
    <mergeCell ref="I5:J5"/>
    <mergeCell ref="I8:J8"/>
    <mergeCell ref="I9:J9"/>
    <mergeCell ref="B2:B9"/>
    <mergeCell ref="B10:B17"/>
    <mergeCell ref="I17:J17"/>
    <mergeCell ref="I15:J15"/>
    <mergeCell ref="B50:B52"/>
    <mergeCell ref="C53:G53"/>
    <mergeCell ref="I53:J53"/>
    <mergeCell ref="I47:J47"/>
    <mergeCell ref="B32:B43"/>
    <mergeCell ref="B47:B49"/>
    <mergeCell ref="I48:J48"/>
    <mergeCell ref="B44:B46"/>
    <mergeCell ref="I44:J44"/>
    <mergeCell ref="I45:J45"/>
    <mergeCell ref="I43:J43"/>
    <mergeCell ref="I49:J49"/>
    <mergeCell ref="I42:J42"/>
    <mergeCell ref="I32:J32"/>
    <mergeCell ref="I33:J33"/>
    <mergeCell ref="C54:G54"/>
    <mergeCell ref="I54:J54"/>
    <mergeCell ref="I55:J55"/>
    <mergeCell ref="C55:G55"/>
    <mergeCell ref="I50:J50"/>
    <mergeCell ref="I51:J51"/>
    <mergeCell ref="I52:J52"/>
    <mergeCell ref="I39:J39"/>
    <mergeCell ref="I34:J34"/>
    <mergeCell ref="I35:J35"/>
    <mergeCell ref="I36:J36"/>
    <mergeCell ref="I37:J37"/>
    <mergeCell ref="I38:J38"/>
  </mergeCells>
  <phoneticPr fontId="3" type="noConversion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24" sqref="D24"/>
    </sheetView>
  </sheetViews>
  <sheetFormatPr defaultRowHeight="13.5" x14ac:dyDescent="0.15"/>
  <cols>
    <col min="1" max="1" width="20.75" customWidth="1"/>
    <col min="2" max="2" width="15.875" customWidth="1"/>
    <col min="7" max="7" width="25.5" customWidth="1"/>
  </cols>
  <sheetData>
    <row r="1" spans="1:7" ht="15" x14ac:dyDescent="0.15">
      <c r="A1" s="3" t="s">
        <v>3</v>
      </c>
      <c r="B1" s="3" t="s">
        <v>4</v>
      </c>
      <c r="C1" s="4" t="s">
        <v>10</v>
      </c>
      <c r="D1" s="4" t="s">
        <v>15</v>
      </c>
      <c r="E1" s="88" t="s">
        <v>11</v>
      </c>
      <c r="F1" s="89"/>
      <c r="G1" s="90"/>
    </row>
    <row r="2" spans="1:7" ht="26.25" customHeight="1" x14ac:dyDescent="0.15">
      <c r="A2" t="s">
        <v>13</v>
      </c>
      <c r="B2" t="s">
        <v>14</v>
      </c>
      <c r="D2">
        <v>50</v>
      </c>
      <c r="E2" s="91" t="s">
        <v>16</v>
      </c>
      <c r="F2" s="91"/>
      <c r="G2" s="91"/>
    </row>
    <row r="3" spans="1:7" ht="16.5" x14ac:dyDescent="0.15">
      <c r="A3" s="1" t="s">
        <v>17</v>
      </c>
      <c r="B3" s="5" t="s">
        <v>14</v>
      </c>
      <c r="D3">
        <v>3</v>
      </c>
      <c r="E3" s="92" t="s">
        <v>18</v>
      </c>
      <c r="F3" s="92"/>
      <c r="G3" s="92"/>
    </row>
    <row r="4" spans="1:7" ht="16.5" x14ac:dyDescent="0.15">
      <c r="A4" s="1" t="s">
        <v>20</v>
      </c>
      <c r="B4" t="s">
        <v>14</v>
      </c>
      <c r="D4">
        <v>15</v>
      </c>
      <c r="E4" s="92" t="s">
        <v>19</v>
      </c>
      <c r="F4" s="92"/>
      <c r="G4" s="92"/>
    </row>
    <row r="5" spans="1:7" ht="16.5" x14ac:dyDescent="0.15">
      <c r="A5" s="6" t="s">
        <v>22</v>
      </c>
      <c r="B5" t="s">
        <v>14</v>
      </c>
      <c r="D5">
        <v>15</v>
      </c>
      <c r="E5" s="92" t="s">
        <v>21</v>
      </c>
      <c r="F5" s="92"/>
      <c r="G5" s="92"/>
    </row>
    <row r="6" spans="1:7" ht="16.5" x14ac:dyDescent="0.15">
      <c r="A6" s="6" t="s">
        <v>23</v>
      </c>
      <c r="B6" t="s">
        <v>24</v>
      </c>
      <c r="D6">
        <v>10</v>
      </c>
      <c r="E6" s="92" t="s">
        <v>25</v>
      </c>
      <c r="F6" s="92"/>
      <c r="G6" s="92"/>
    </row>
    <row r="7" spans="1:7" ht="16.5" x14ac:dyDescent="0.15">
      <c r="A7" s="6" t="s">
        <v>26</v>
      </c>
      <c r="D7">
        <v>1</v>
      </c>
      <c r="E7" s="92" t="s">
        <v>27</v>
      </c>
      <c r="F7" s="92"/>
      <c r="G7" s="92"/>
    </row>
    <row r="8" spans="1:7" ht="16.5" x14ac:dyDescent="0.15">
      <c r="A8" s="6" t="s">
        <v>28</v>
      </c>
      <c r="B8" s="5" t="s">
        <v>14</v>
      </c>
      <c r="D8">
        <v>4</v>
      </c>
      <c r="E8" s="92" t="s">
        <v>29</v>
      </c>
      <c r="F8" s="92"/>
      <c r="G8" s="92"/>
    </row>
    <row r="9" spans="1:7" ht="16.5" x14ac:dyDescent="0.15">
      <c r="A9" s="6" t="s">
        <v>41</v>
      </c>
      <c r="B9" s="5" t="s">
        <v>14</v>
      </c>
      <c r="D9">
        <v>10</v>
      </c>
      <c r="E9" s="92" t="s">
        <v>42</v>
      </c>
      <c r="F9" s="92"/>
      <c r="G9" s="92"/>
    </row>
  </sheetData>
  <mergeCells count="9">
    <mergeCell ref="E1:G1"/>
    <mergeCell ref="E2:G2"/>
    <mergeCell ref="E3:G3"/>
    <mergeCell ref="E9:G9"/>
    <mergeCell ref="E4:G4"/>
    <mergeCell ref="E5:G5"/>
    <mergeCell ref="E6:G6"/>
    <mergeCell ref="E7:G7"/>
    <mergeCell ref="E8:G8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搭建</vt:lpstr>
      <vt:lpstr>物料采购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陆一波</dc:creator>
  <cp:lastModifiedBy>UBSS066 翟娟娟 Melitta Zhai</cp:lastModifiedBy>
  <dcterms:created xsi:type="dcterms:W3CDTF">2021-09-22T06:20:09Z</dcterms:created>
  <dcterms:modified xsi:type="dcterms:W3CDTF">2021-10-12T02:16:17Z</dcterms:modified>
</cp:coreProperties>
</file>