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报价" sheetId="1" r:id="rId1"/>
  </sheets>
  <calcPr calcId="152511"/>
</workbook>
</file>

<file path=xl/calcChain.xml><?xml version="1.0" encoding="utf-8"?>
<calcChain xmlns="http://schemas.openxmlformats.org/spreadsheetml/2006/main">
  <c r="I24" i="1" l="1"/>
  <c r="I23" i="1"/>
  <c r="I22" i="1"/>
  <c r="I21" i="1"/>
  <c r="I20" i="1"/>
  <c r="I19" i="1"/>
  <c r="I18" i="1"/>
  <c r="I16" i="1"/>
  <c r="I17" i="1"/>
  <c r="I26" i="1"/>
  <c r="I15" i="1" l="1"/>
  <c r="I29" i="1" l="1"/>
  <c r="I25" i="1" l="1"/>
  <c r="I27" i="1" s="1"/>
  <c r="I34" i="1" l="1"/>
  <c r="I33" i="1"/>
  <c r="I32" i="1"/>
  <c r="I35" i="1" l="1"/>
  <c r="E8" i="1" l="1"/>
  <c r="I30" i="1"/>
  <c r="C14" i="1"/>
  <c r="E7" i="1" l="1"/>
  <c r="I37" i="1" l="1"/>
  <c r="I39" i="1" s="1"/>
  <c r="E6" i="1"/>
  <c r="E9" i="1" l="1"/>
  <c r="E10" i="1" s="1"/>
</calcChain>
</file>

<file path=xl/comments1.xml><?xml version="1.0" encoding="utf-8"?>
<comments xmlns="http://schemas.openxmlformats.org/spreadsheetml/2006/main">
  <authors>
    <author>作者</author>
  </authors>
  <commentList>
    <comment ref="E13" authorId="0" shapeId="0">
      <text>
        <r>
          <rPr>
            <b/>
            <sz val="11"/>
            <color rgb="FF000000"/>
            <rFont val="Helvetica Neue"/>
            <family val="2"/>
          </rPr>
          <t>作者:</t>
        </r>
        <r>
          <rPr>
            <sz val="11"/>
            <color rgb="FF000000"/>
            <rFont val="Helvetica Neue"/>
            <family val="2"/>
          </rPr>
          <t xml:space="preserve">
详细计算单位描述，例如：平米，个，人，台，天</t>
        </r>
      </text>
    </comment>
    <comment ref="F13" authorId="0" shapeId="0">
      <text>
        <r>
          <rPr>
            <b/>
            <sz val="11"/>
            <color rgb="FF000000"/>
            <rFont val="Helvetica Neue"/>
            <family val="2"/>
          </rPr>
          <t>作者:</t>
        </r>
        <r>
          <rPr>
            <sz val="11"/>
            <color rgb="FF000000"/>
            <rFont val="Helvetica Neue"/>
            <family val="2"/>
          </rPr>
          <t xml:space="preserve">
 如计算单位为个/台/天/人，请将具体数量填写在此 </t>
        </r>
      </text>
    </comment>
    <comment ref="G13" authorId="0" shapeId="0">
      <text>
        <r>
          <rPr>
            <b/>
            <sz val="11"/>
            <color rgb="FF000000"/>
            <rFont val="Helvetica Neue"/>
            <family val="2"/>
          </rPr>
          <t>作者:</t>
        </r>
        <r>
          <rPr>
            <sz val="11"/>
            <color rgb="FF000000"/>
            <rFont val="Helvetica Neue"/>
            <family val="2"/>
          </rPr>
          <t xml:space="preserve">
使用次数</t>
        </r>
      </text>
    </comment>
  </commentList>
</comments>
</file>

<file path=xl/sharedStrings.xml><?xml version="1.0" encoding="utf-8"?>
<sst xmlns="http://schemas.openxmlformats.org/spreadsheetml/2006/main" count="73" uniqueCount="68">
  <si>
    <t>Quotation Summary 报价总表</t>
  </si>
  <si>
    <t>Agency: must fill in
供应商（填入右边橘色处）</t>
  </si>
  <si>
    <t>上海盛世麦田公共关系咨询有限公司</t>
  </si>
  <si>
    <t>Item</t>
  </si>
  <si>
    <t>Descripation描述</t>
  </si>
  <si>
    <t>Quotation
报价</t>
  </si>
  <si>
    <t>税 Tax</t>
  </si>
  <si>
    <t>总计 Total</t>
  </si>
  <si>
    <t>报价明细表 Quotation Breakdown</t>
  </si>
  <si>
    <t xml:space="preserve">Item  </t>
  </si>
  <si>
    <t>Descripation</t>
  </si>
  <si>
    <t>Unit</t>
  </si>
  <si>
    <t>Qty</t>
  </si>
  <si>
    <t>Time of usage</t>
  </si>
  <si>
    <t>Unit Price</t>
  </si>
  <si>
    <t>Total(RMB)</t>
  </si>
  <si>
    <t>套</t>
  </si>
  <si>
    <t>1-2</t>
  </si>
  <si>
    <t>1-3</t>
  </si>
  <si>
    <t>Total</t>
  </si>
  <si>
    <t>人／天</t>
  </si>
  <si>
    <t>Total Amount</t>
  </si>
  <si>
    <t>套</t>
    <phoneticPr fontId="12" type="noConversion"/>
  </si>
  <si>
    <t>Total</t>
    <phoneticPr fontId="3" type="noConversion"/>
  </si>
  <si>
    <t>平面设计及完稿</t>
    <phoneticPr fontId="12" type="noConversion"/>
  </si>
  <si>
    <t>文案</t>
    <phoneticPr fontId="12" type="noConversion"/>
  </si>
  <si>
    <t>三维设计</t>
    <phoneticPr fontId="12" type="noConversion"/>
  </si>
  <si>
    <t>项</t>
    <phoneticPr fontId="12" type="noConversion"/>
  </si>
  <si>
    <t>其他</t>
    <phoneticPr fontId="12" type="noConversion"/>
  </si>
  <si>
    <t>H5制作</t>
    <phoneticPr fontId="12" type="noConversion"/>
  </si>
  <si>
    <t>1-1</t>
    <phoneticPr fontId="12" type="noConversion"/>
  </si>
  <si>
    <t xml:space="preserve">活动创意 </t>
    <phoneticPr fontId="12" type="noConversion"/>
  </si>
  <si>
    <t>套</t>
    <phoneticPr fontId="12" type="noConversion"/>
  </si>
  <si>
    <t>1-2</t>
    <phoneticPr fontId="12" type="noConversion"/>
  </si>
  <si>
    <t>2-1</t>
    <phoneticPr fontId="12" type="noConversion"/>
  </si>
  <si>
    <t>人员服务</t>
    <phoneticPr fontId="12" type="noConversion"/>
  </si>
  <si>
    <t>人员服务费</t>
    <phoneticPr fontId="12" type="noConversion"/>
  </si>
  <si>
    <t>会议活动策划</t>
    <phoneticPr fontId="12" type="noConversion"/>
  </si>
  <si>
    <t>其他</t>
    <phoneticPr fontId="12" type="noConversion"/>
  </si>
  <si>
    <t xml:space="preserve">税 </t>
    <phoneticPr fontId="12" type="noConversion"/>
  </si>
  <si>
    <t>3-1</t>
    <phoneticPr fontId="3" type="noConversion"/>
  </si>
  <si>
    <t>项目前期沟通</t>
    <phoneticPr fontId="12" type="noConversion"/>
  </si>
  <si>
    <t>客户经理</t>
    <phoneticPr fontId="1" type="noConversion"/>
  </si>
  <si>
    <t>小时</t>
    <phoneticPr fontId="12" type="noConversion"/>
  </si>
  <si>
    <t>3-2</t>
    <phoneticPr fontId="12" type="noConversion"/>
  </si>
  <si>
    <t>项目现场执行</t>
    <phoneticPr fontId="12" type="noConversion"/>
  </si>
  <si>
    <t>3-3</t>
    <phoneticPr fontId="12" type="noConversion"/>
  </si>
  <si>
    <t>其他费用</t>
    <phoneticPr fontId="12" type="noConversion"/>
  </si>
  <si>
    <t>车费、通信、餐费等</t>
    <phoneticPr fontId="1" type="noConversion"/>
  </si>
  <si>
    <t>签到处背板</t>
    <phoneticPr fontId="12" type="noConversion"/>
  </si>
  <si>
    <t>块</t>
    <phoneticPr fontId="12" type="noConversion"/>
  </si>
  <si>
    <t>图片购买</t>
    <phoneticPr fontId="12" type="noConversion"/>
  </si>
  <si>
    <t>幅</t>
    <phoneticPr fontId="12" type="noConversion"/>
  </si>
  <si>
    <t>摄影展背板设计</t>
    <phoneticPr fontId="12" type="noConversion"/>
  </si>
  <si>
    <t>扇面</t>
    <phoneticPr fontId="12" type="noConversion"/>
  </si>
  <si>
    <t>套</t>
    <phoneticPr fontId="12" type="noConversion"/>
  </si>
  <si>
    <t>照片</t>
    <phoneticPr fontId="12" type="noConversion"/>
  </si>
  <si>
    <t>套</t>
    <phoneticPr fontId="12" type="noConversion"/>
  </si>
  <si>
    <t>时光隧道效果图及施工图</t>
    <phoneticPr fontId="12" type="noConversion"/>
  </si>
  <si>
    <t>安达屯晚宴画面设计</t>
    <phoneticPr fontId="12" type="noConversion"/>
  </si>
  <si>
    <t>幅</t>
    <phoneticPr fontId="12" type="noConversion"/>
  </si>
  <si>
    <t>安达有约画面设计</t>
    <phoneticPr fontId="12" type="noConversion"/>
  </si>
  <si>
    <t>幅</t>
    <phoneticPr fontId="12" type="noConversion"/>
  </si>
  <si>
    <t>BOSS讲话背景设计</t>
    <phoneticPr fontId="12" type="noConversion"/>
  </si>
  <si>
    <t>时光隧道发光灯箱字完稿</t>
    <phoneticPr fontId="12" type="noConversion"/>
  </si>
  <si>
    <t>1人</t>
    <phoneticPr fontId="1" type="noConversion"/>
  </si>
  <si>
    <t>形式创意，流程游戏规则细化等</t>
    <phoneticPr fontId="12" type="noConversion"/>
  </si>
  <si>
    <t>H5 2套文案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</si>
</sst>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&quot; &quot;* #,##0.00&quot; &quot;;&quot; &quot;* \(#,##0.00\);&quot; &quot;* &quot;-&quot;??&quot; &quot;"/>
    <numFmt numFmtId="177" formatCode="&quot; &quot;* #,##0.00&quot; &quot;;&quot; &quot;* &quot;-&quot;#,##0.00&quot; &quot;;&quot; &quot;* &quot;-&quot;??&quot; &quot;"/>
    <numFmt numFmtId="178" formatCode="0&quot; &quot;;\(0\)"/>
    <numFmt numFmtId="179" formatCode="#,##0.00&quot; &quot;"/>
    <numFmt numFmtId="180" formatCode="0.00&quot; &quot;"/>
    <numFmt numFmtId="181" formatCode="#,##0.00&quot; &quot;;&quot;-&quot;#,##0.00&quot; &quot;"/>
  </numFmts>
  <fonts count="19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6"/>
      <color rgb="FF000000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color rgb="FF000000"/>
      <name val="微软雅黑"/>
      <family val="2"/>
      <charset val="134"/>
    </font>
    <font>
      <sz val="12"/>
      <color rgb="FF000000"/>
      <name val="宋体"/>
      <family val="3"/>
      <charset val="134"/>
    </font>
    <font>
      <sz val="10"/>
      <color rgb="FF000000"/>
      <name val="微软雅黑"/>
      <family val="2"/>
      <charset val="134"/>
    </font>
    <font>
      <b/>
      <sz val="12"/>
      <color rgb="FFFFFFFF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1"/>
      <color rgb="FFFFFFFF"/>
      <name val="微软雅黑"/>
      <family val="2"/>
      <charset val="134"/>
    </font>
    <font>
      <b/>
      <sz val="12"/>
      <color rgb="FF000000"/>
      <name val="微软雅黑"/>
      <family val="2"/>
      <charset val="134"/>
    </font>
    <font>
      <sz val="9"/>
      <name val="宋体"/>
      <family val="3"/>
      <charset val="134"/>
    </font>
    <font>
      <b/>
      <u/>
      <sz val="12"/>
      <color rgb="FF000000"/>
      <name val="微软雅黑"/>
      <family val="2"/>
      <charset val="134"/>
    </font>
    <font>
      <sz val="11"/>
      <color rgb="FF000000"/>
      <name val="Helvetica Neue"/>
      <family val="2"/>
    </font>
    <font>
      <b/>
      <sz val="11"/>
      <color rgb="FF000000"/>
      <name val="Helvetica Neue"/>
      <family val="2"/>
    </font>
    <font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color rgb="FF000000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FFCC99"/>
        <bgColor auto="1"/>
      </patternFill>
    </fill>
    <fill>
      <patternFill patternType="solid">
        <fgColor rgb="FF90713A"/>
        <bgColor auto="1"/>
      </patternFill>
    </fill>
    <fill>
      <patternFill patternType="solid">
        <fgColor rgb="FF003366"/>
        <bgColor auto="1"/>
      </patternFill>
    </fill>
    <fill>
      <patternFill patternType="solid">
        <fgColor rgb="FFC0C0C0"/>
        <bgColor auto="1"/>
      </patternFill>
    </fill>
    <fill>
      <patternFill patternType="solid">
        <fgColor rgb="FFFFFF00"/>
        <bgColor auto="1"/>
      </patternFill>
    </fill>
    <fill>
      <patternFill patternType="solid">
        <fgColor rgb="FF969696"/>
        <bgColor auto="1"/>
      </patternFill>
    </fill>
  </fills>
  <borders count="20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000000"/>
      </bottom>
      <diagonal/>
    </border>
    <border>
      <left style="thin">
        <color rgb="FFAAAAAA"/>
      </left>
      <right/>
      <top style="thin">
        <color rgb="FFAAAAAA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AAAAAA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4" fillId="2" borderId="3" xfId="0" applyNumberFormat="1" applyFont="1" applyFill="1" applyBorder="1" applyAlignment="1">
      <alignment horizontal="right" wrapText="1"/>
    </xf>
    <xf numFmtId="0" fontId="4" fillId="2" borderId="4" xfId="0" applyFont="1" applyFill="1" applyBorder="1" applyAlignment="1">
      <alignment horizontal="right" wrapText="1"/>
    </xf>
    <xf numFmtId="49" fontId="7" fillId="4" borderId="7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wrapText="1"/>
    </xf>
    <xf numFmtId="49" fontId="2" fillId="2" borderId="3" xfId="0" applyNumberFormat="1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49" fontId="7" fillId="5" borderId="7" xfId="0" applyNumberFormat="1" applyFont="1" applyFill="1" applyBorder="1" applyAlignment="1">
      <alignment horizontal="center" vertical="center" wrapText="1"/>
    </xf>
    <xf numFmtId="49" fontId="10" fillId="5" borderId="7" xfId="0" applyNumberFormat="1" applyFont="1" applyFill="1" applyBorder="1" applyAlignment="1">
      <alignment horizontal="center" vertical="center" wrapText="1"/>
    </xf>
    <xf numFmtId="49" fontId="7" fillId="5" borderId="7" xfId="0" applyNumberFormat="1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7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16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0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horizontal="right" wrapText="1"/>
    </xf>
    <xf numFmtId="0" fontId="4" fillId="2" borderId="3" xfId="0" applyFont="1" applyFill="1" applyBorder="1" applyAlignment="1">
      <alignment horizontal="center" wrapText="1"/>
    </xf>
    <xf numFmtId="0" fontId="7" fillId="4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right" wrapText="1"/>
    </xf>
    <xf numFmtId="0" fontId="11" fillId="6" borderId="11" xfId="0" applyNumberFormat="1" applyFont="1" applyFill="1" applyBorder="1" applyAlignment="1">
      <alignment horizontal="center" vertical="center" wrapText="1"/>
    </xf>
    <xf numFmtId="49" fontId="11" fillId="6" borderId="13" xfId="0" applyNumberFormat="1" applyFont="1" applyFill="1" applyBorder="1" applyAlignment="1">
      <alignment horizontal="left" wrapText="1"/>
    </xf>
    <xf numFmtId="0" fontId="11" fillId="6" borderId="13" xfId="0" applyFont="1" applyFill="1" applyBorder="1" applyAlignment="1">
      <alignment horizontal="left" wrapText="1"/>
    </xf>
    <xf numFmtId="178" fontId="4" fillId="6" borderId="13" xfId="0" applyNumberFormat="1" applyFont="1" applyFill="1" applyBorder="1" applyAlignment="1">
      <alignment horizontal="right" vertical="center" wrapText="1"/>
    </xf>
    <xf numFmtId="179" fontId="11" fillId="6" borderId="12" xfId="0" applyNumberFormat="1" applyFont="1" applyFill="1" applyBorder="1" applyAlignment="1">
      <alignment horizontal="right" wrapText="1"/>
    </xf>
    <xf numFmtId="180" fontId="4" fillId="2" borderId="7" xfId="0" applyNumberFormat="1" applyFont="1" applyFill="1" applyBorder="1" applyAlignment="1">
      <alignment horizontal="right" vertical="center" wrapText="1"/>
    </xf>
    <xf numFmtId="180" fontId="4" fillId="2" borderId="7" xfId="0" applyNumberFormat="1" applyFont="1" applyFill="1" applyBorder="1" applyAlignment="1">
      <alignment horizontal="right" wrapText="1"/>
    </xf>
    <xf numFmtId="49" fontId="4" fillId="2" borderId="16" xfId="0" applyNumberFormat="1" applyFont="1" applyFill="1" applyBorder="1" applyAlignment="1">
      <alignment horizontal="center" vertical="center" wrapText="1"/>
    </xf>
    <xf numFmtId="180" fontId="4" fillId="2" borderId="16" xfId="0" applyNumberFormat="1" applyFont="1" applyFill="1" applyBorder="1" applyAlignment="1">
      <alignment horizontal="right" vertical="center" wrapText="1"/>
    </xf>
    <xf numFmtId="10" fontId="11" fillId="6" borderId="12" xfId="0" applyNumberFormat="1" applyFont="1" applyFill="1" applyBorder="1" applyAlignment="1">
      <alignment horizontal="right" wrapText="1"/>
    </xf>
    <xf numFmtId="0" fontId="5" fillId="2" borderId="0" xfId="0" applyNumberFormat="1" applyFont="1" applyFill="1" applyBorder="1" applyAlignment="1">
      <alignment horizontal="center" wrapText="1"/>
    </xf>
    <xf numFmtId="181" fontId="13" fillId="2" borderId="7" xfId="0" applyNumberFormat="1" applyFont="1" applyFill="1" applyBorder="1" applyAlignment="1">
      <alignment horizontal="right" wrapText="1"/>
    </xf>
    <xf numFmtId="176" fontId="4" fillId="2" borderId="7" xfId="0" applyNumberFormat="1" applyFont="1" applyFill="1" applyBorder="1" applyAlignment="1">
      <alignment horizontal="center" vertical="center" wrapText="1"/>
    </xf>
    <xf numFmtId="49" fontId="4" fillId="2" borderId="16" xfId="0" applyNumberFormat="1" applyFont="1" applyFill="1" applyBorder="1" applyAlignment="1">
      <alignment vertical="center" wrapText="1"/>
    </xf>
    <xf numFmtId="49" fontId="6" fillId="3" borderId="5" xfId="0" applyNumberFormat="1" applyFont="1" applyFill="1" applyBorder="1" applyAlignment="1">
      <alignment horizontal="center" wrapText="1"/>
    </xf>
    <xf numFmtId="177" fontId="4" fillId="2" borderId="10" xfId="0" applyNumberFormat="1" applyFont="1" applyFill="1" applyBorder="1" applyAlignment="1">
      <alignment horizontal="center" wrapText="1"/>
    </xf>
    <xf numFmtId="0" fontId="11" fillId="6" borderId="13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178" fontId="4" fillId="6" borderId="13" xfId="0" applyNumberFormat="1" applyFont="1" applyFill="1" applyBorder="1" applyAlignment="1">
      <alignment horizontal="center" vertical="center" wrapText="1"/>
    </xf>
    <xf numFmtId="177" fontId="4" fillId="2" borderId="14" xfId="0" applyNumberFormat="1" applyFont="1" applyFill="1" applyBorder="1" applyAlignment="1">
      <alignment horizontal="right" wrapText="1"/>
    </xf>
    <xf numFmtId="9" fontId="11" fillId="6" borderId="13" xfId="0" applyNumberFormat="1" applyFont="1" applyFill="1" applyBorder="1" applyAlignment="1">
      <alignment horizontal="center" wrapText="1"/>
    </xf>
    <xf numFmtId="180" fontId="17" fillId="2" borderId="7" xfId="0" applyNumberFormat="1" applyFont="1" applyFill="1" applyBorder="1" applyAlignment="1">
      <alignment horizontal="right" vertical="center" wrapText="1"/>
    </xf>
    <xf numFmtId="180" fontId="17" fillId="2" borderId="19" xfId="0" applyNumberFormat="1" applyFont="1" applyFill="1" applyBorder="1" applyAlignment="1">
      <alignment horizontal="right" vertical="center" wrapText="1"/>
    </xf>
    <xf numFmtId="49" fontId="16" fillId="2" borderId="7" xfId="0" applyNumberFormat="1" applyFont="1" applyFill="1" applyBorder="1" applyAlignment="1">
      <alignment horizontal="left" vertical="center" wrapText="1"/>
    </xf>
    <xf numFmtId="180" fontId="5" fillId="0" borderId="0" xfId="0" applyNumberFormat="1" applyFont="1" applyFill="1" applyBorder="1" applyAlignment="1">
      <alignment wrapText="1"/>
    </xf>
    <xf numFmtId="0" fontId="18" fillId="0" borderId="0" xfId="0" applyNumberFormat="1" applyFont="1" applyFill="1" applyBorder="1" applyAlignment="1">
      <alignment wrapText="1"/>
    </xf>
    <xf numFmtId="49" fontId="7" fillId="8" borderId="7" xfId="0" applyNumberFormat="1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right" wrapText="1"/>
    </xf>
    <xf numFmtId="0" fontId="4" fillId="2" borderId="15" xfId="0" applyFont="1" applyFill="1" applyBorder="1" applyAlignment="1">
      <alignment horizontal="right" wrapText="1"/>
    </xf>
    <xf numFmtId="0" fontId="4" fillId="2" borderId="9" xfId="0" applyFont="1" applyFill="1" applyBorder="1" applyAlignment="1">
      <alignment horizontal="right" wrapText="1"/>
    </xf>
    <xf numFmtId="49" fontId="4" fillId="2" borderId="8" xfId="0" applyNumberFormat="1" applyFont="1" applyFill="1" applyBorder="1" applyAlignment="1">
      <alignment horizontal="right" wrapText="1"/>
    </xf>
    <xf numFmtId="0" fontId="11" fillId="7" borderId="11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49" fontId="4" fillId="2" borderId="8" xfId="0" applyNumberFormat="1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49" fontId="4" fillId="2" borderId="17" xfId="0" applyNumberFormat="1" applyFont="1" applyFill="1" applyBorder="1" applyAlignment="1">
      <alignment horizontal="right" wrapText="1"/>
    </xf>
    <xf numFmtId="49" fontId="4" fillId="2" borderId="5" xfId="0" applyNumberFormat="1" applyFont="1" applyFill="1" applyBorder="1" applyAlignment="1">
      <alignment horizontal="right" wrapText="1"/>
    </xf>
    <xf numFmtId="49" fontId="4" fillId="2" borderId="18" xfId="0" applyNumberFormat="1" applyFont="1" applyFill="1" applyBorder="1" applyAlignment="1">
      <alignment horizontal="right" wrapText="1"/>
    </xf>
    <xf numFmtId="49" fontId="7" fillId="5" borderId="11" xfId="0" applyNumberFormat="1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R39"/>
  <sheetViews>
    <sheetView tabSelected="1" topLeftCell="A13" workbookViewId="0">
      <selection activeCell="H34" sqref="H34"/>
    </sheetView>
  </sheetViews>
  <sheetFormatPr defaultColWidth="8.875" defaultRowHeight="14.25"/>
  <cols>
    <col min="1" max="1" width="8.875" style="19" customWidth="1"/>
    <col min="2" max="2" width="8.5" style="19" customWidth="1"/>
    <col min="3" max="3" width="24" style="19" customWidth="1"/>
    <col min="4" max="4" width="30" style="19" customWidth="1"/>
    <col min="5" max="5" width="15.125" style="36" customWidth="1"/>
    <col min="6" max="6" width="8.625" style="36" customWidth="1"/>
    <col min="7" max="7" width="8.5" style="36" customWidth="1"/>
    <col min="8" max="8" width="13.5" style="19" customWidth="1"/>
    <col min="9" max="9" width="13.625" style="19" customWidth="1"/>
    <col min="10" max="252" width="8.875" style="19" customWidth="1"/>
    <col min="253" max="16384" width="8.875" style="20"/>
  </cols>
  <sheetData>
    <row r="1" spans="2:9" ht="15" customHeight="1"/>
    <row r="2" spans="2:9" ht="15" customHeight="1"/>
    <row r="3" spans="2:9" s="21" customFormat="1" ht="23.1" customHeight="1">
      <c r="B3" s="64" t="s">
        <v>0</v>
      </c>
      <c r="C3" s="65"/>
      <c r="D3" s="65"/>
      <c r="E3" s="66"/>
      <c r="F3" s="43"/>
      <c r="G3" s="43"/>
      <c r="H3" s="22"/>
      <c r="I3" s="22"/>
    </row>
    <row r="4" spans="2:9" s="21" customFormat="1" ht="54" customHeight="1">
      <c r="B4" s="23"/>
      <c r="C4" s="1" t="s">
        <v>1</v>
      </c>
      <c r="D4" s="2"/>
      <c r="E4" s="40" t="s">
        <v>2</v>
      </c>
      <c r="F4" s="43"/>
      <c r="G4" s="43"/>
      <c r="H4" s="22"/>
      <c r="I4" s="22"/>
    </row>
    <row r="5" spans="2:9" s="21" customFormat="1" ht="18" customHeight="1">
      <c r="B5" s="3" t="s">
        <v>3</v>
      </c>
      <c r="C5" s="3" t="s">
        <v>4</v>
      </c>
      <c r="D5" s="24"/>
      <c r="E5" s="3" t="s">
        <v>5</v>
      </c>
      <c r="F5" s="44"/>
      <c r="G5" s="43"/>
      <c r="H5" s="22"/>
      <c r="I5" s="22"/>
    </row>
    <row r="6" spans="2:9" s="21" customFormat="1" ht="35.25" customHeight="1">
      <c r="B6" s="14">
        <v>1</v>
      </c>
      <c r="C6" s="67" t="s">
        <v>37</v>
      </c>
      <c r="D6" s="68"/>
      <c r="E6" s="38">
        <f>I27</f>
        <v>23500</v>
      </c>
      <c r="F6" s="45"/>
      <c r="G6" s="43"/>
      <c r="H6" s="22"/>
      <c r="I6" s="22"/>
    </row>
    <row r="7" spans="2:9" s="21" customFormat="1" ht="18" customHeight="1">
      <c r="B7" s="14">
        <v>2</v>
      </c>
      <c r="C7" s="67" t="s">
        <v>38</v>
      </c>
      <c r="D7" s="68"/>
      <c r="E7" s="38">
        <f>I30</f>
        <v>6000</v>
      </c>
      <c r="F7" s="45"/>
      <c r="G7" s="43"/>
      <c r="H7" s="22"/>
      <c r="I7" s="22"/>
    </row>
    <row r="8" spans="2:9" s="21" customFormat="1" ht="39.75" customHeight="1">
      <c r="B8" s="14">
        <v>3</v>
      </c>
      <c r="C8" s="67" t="s">
        <v>36</v>
      </c>
      <c r="D8" s="68"/>
      <c r="E8" s="38">
        <f>I35</f>
        <v>9300</v>
      </c>
      <c r="F8" s="45"/>
      <c r="G8" s="45"/>
      <c r="H8" s="4"/>
      <c r="I8" s="22"/>
    </row>
    <row r="9" spans="2:9" s="21" customFormat="1" ht="18" customHeight="1">
      <c r="B9" s="14">
        <v>4</v>
      </c>
      <c r="C9" s="67" t="s">
        <v>39</v>
      </c>
      <c r="D9" s="68"/>
      <c r="E9" s="38">
        <f>I37</f>
        <v>2328</v>
      </c>
      <c r="F9" s="43"/>
      <c r="G9" s="43"/>
      <c r="H9" s="22"/>
      <c r="I9" s="22"/>
    </row>
    <row r="10" spans="2:9" s="21" customFormat="1" ht="18" customHeight="1">
      <c r="B10" s="5"/>
      <c r="C10" s="67" t="s">
        <v>7</v>
      </c>
      <c r="D10" s="68"/>
      <c r="E10" s="38">
        <f>SUM(E6:E9)</f>
        <v>41128</v>
      </c>
      <c r="F10" s="46"/>
      <c r="G10" s="43"/>
      <c r="H10" s="22"/>
      <c r="I10" s="22"/>
    </row>
    <row r="11" spans="2:9" s="21" customFormat="1" ht="18" customHeight="1">
      <c r="B11" s="6"/>
      <c r="C11" s="7"/>
      <c r="D11" s="7"/>
      <c r="E11" s="41"/>
      <c r="F11" s="43"/>
      <c r="G11" s="43"/>
      <c r="H11" s="22"/>
      <c r="I11" s="22"/>
    </row>
    <row r="12" spans="2:9" s="21" customFormat="1" ht="69" customHeight="1">
      <c r="B12" s="23"/>
      <c r="C12" s="8" t="s">
        <v>8</v>
      </c>
      <c r="D12" s="9"/>
      <c r="E12" s="23"/>
      <c r="F12" s="23"/>
      <c r="G12" s="23"/>
      <c r="H12" s="25"/>
      <c r="I12" s="25"/>
    </row>
    <row r="13" spans="2:9" s="21" customFormat="1" ht="36" customHeight="1">
      <c r="B13" s="10" t="s">
        <v>9</v>
      </c>
      <c r="C13" s="72" t="s">
        <v>10</v>
      </c>
      <c r="D13" s="73"/>
      <c r="E13" s="10" t="s">
        <v>11</v>
      </c>
      <c r="F13" s="11" t="s">
        <v>12</v>
      </c>
      <c r="G13" s="10" t="s">
        <v>13</v>
      </c>
      <c r="H13" s="10" t="s">
        <v>14</v>
      </c>
      <c r="I13" s="12" t="s">
        <v>15</v>
      </c>
    </row>
    <row r="14" spans="2:9" s="21" customFormat="1" ht="18" customHeight="1">
      <c r="B14" s="26">
        <v>1</v>
      </c>
      <c r="C14" s="27" t="str">
        <f>C6</f>
        <v>会议活动策划</v>
      </c>
      <c r="D14" s="28"/>
      <c r="E14" s="42"/>
      <c r="F14" s="47"/>
      <c r="G14" s="47"/>
      <c r="H14" s="29"/>
      <c r="I14" s="30"/>
    </row>
    <row r="15" spans="2:9" s="21" customFormat="1" ht="18" customHeight="1">
      <c r="B15" s="16" t="s">
        <v>30</v>
      </c>
      <c r="C15" s="15" t="s">
        <v>31</v>
      </c>
      <c r="D15" s="13" t="s">
        <v>66</v>
      </c>
      <c r="E15" s="16" t="s">
        <v>32</v>
      </c>
      <c r="F15" s="14">
        <v>1</v>
      </c>
      <c r="G15" s="14">
        <v>1</v>
      </c>
      <c r="H15" s="31">
        <v>3000</v>
      </c>
      <c r="I15" s="50">
        <f>F15*G15*H15</f>
        <v>3000</v>
      </c>
    </row>
    <row r="16" spans="2:9" s="21" customFormat="1" ht="17.25">
      <c r="B16" s="16" t="s">
        <v>33</v>
      </c>
      <c r="C16" s="15" t="s">
        <v>24</v>
      </c>
      <c r="D16" s="13" t="s">
        <v>49</v>
      </c>
      <c r="E16" s="16" t="s">
        <v>50</v>
      </c>
      <c r="F16" s="14">
        <v>1</v>
      </c>
      <c r="G16" s="14">
        <v>1</v>
      </c>
      <c r="H16" s="31">
        <v>1000</v>
      </c>
      <c r="I16" s="50">
        <f t="shared" ref="I16:I22" si="0">F16*G16*H16</f>
        <v>1000</v>
      </c>
    </row>
    <row r="17" spans="2:12" s="21" customFormat="1" ht="17.25">
      <c r="B17" s="16"/>
      <c r="C17" s="15"/>
      <c r="D17" s="13" t="s">
        <v>51</v>
      </c>
      <c r="E17" s="16" t="s">
        <v>52</v>
      </c>
      <c r="F17" s="14">
        <v>1</v>
      </c>
      <c r="G17" s="14">
        <v>1</v>
      </c>
      <c r="H17" s="31">
        <v>1500</v>
      </c>
      <c r="I17" s="50">
        <f t="shared" si="0"/>
        <v>1500</v>
      </c>
    </row>
    <row r="18" spans="2:12" s="21" customFormat="1" ht="17.25">
      <c r="B18" s="16"/>
      <c r="C18" s="15"/>
      <c r="D18" s="13" t="s">
        <v>53</v>
      </c>
      <c r="E18" s="16" t="s">
        <v>50</v>
      </c>
      <c r="F18" s="14">
        <v>1</v>
      </c>
      <c r="G18" s="14">
        <v>1</v>
      </c>
      <c r="H18" s="31">
        <v>1000</v>
      </c>
      <c r="I18" s="50">
        <f t="shared" si="0"/>
        <v>1000</v>
      </c>
    </row>
    <row r="19" spans="2:12" s="21" customFormat="1" ht="17.25">
      <c r="B19" s="16"/>
      <c r="C19" s="15"/>
      <c r="D19" s="13" t="s">
        <v>54</v>
      </c>
      <c r="E19" s="16" t="s">
        <v>55</v>
      </c>
      <c r="F19" s="14">
        <v>1</v>
      </c>
      <c r="G19" s="14">
        <v>1</v>
      </c>
      <c r="H19" s="31">
        <v>3000</v>
      </c>
      <c r="I19" s="50">
        <f t="shared" si="0"/>
        <v>3000</v>
      </c>
    </row>
    <row r="20" spans="2:12" s="21" customFormat="1" ht="17.25">
      <c r="B20" s="16"/>
      <c r="C20" s="15"/>
      <c r="D20" s="13" t="s">
        <v>56</v>
      </c>
      <c r="E20" s="16" t="s">
        <v>57</v>
      </c>
      <c r="F20" s="14">
        <v>1</v>
      </c>
      <c r="G20" s="14">
        <v>1</v>
      </c>
      <c r="H20" s="31">
        <v>3000</v>
      </c>
      <c r="I20" s="50">
        <f t="shared" si="0"/>
        <v>3000</v>
      </c>
    </row>
    <row r="21" spans="2:12" s="21" customFormat="1" ht="17.25">
      <c r="B21" s="16"/>
      <c r="C21" s="15"/>
      <c r="D21" s="13" t="s">
        <v>59</v>
      </c>
      <c r="E21" s="16" t="s">
        <v>60</v>
      </c>
      <c r="F21" s="14">
        <v>1</v>
      </c>
      <c r="G21" s="14">
        <v>1</v>
      </c>
      <c r="H21" s="31">
        <v>1500</v>
      </c>
      <c r="I21" s="50">
        <f t="shared" si="0"/>
        <v>1500</v>
      </c>
    </row>
    <row r="22" spans="2:12" s="21" customFormat="1" ht="17.25">
      <c r="B22" s="16"/>
      <c r="C22" s="15"/>
      <c r="D22" s="13" t="s">
        <v>61</v>
      </c>
      <c r="E22" s="16" t="s">
        <v>62</v>
      </c>
      <c r="F22" s="14">
        <v>1</v>
      </c>
      <c r="G22" s="14">
        <v>1</v>
      </c>
      <c r="H22" s="31">
        <v>500</v>
      </c>
      <c r="I22" s="50">
        <f t="shared" si="0"/>
        <v>500</v>
      </c>
    </row>
    <row r="23" spans="2:12" s="21" customFormat="1" ht="17.25">
      <c r="B23" s="16"/>
      <c r="C23" s="15"/>
      <c r="D23" s="13" t="s">
        <v>63</v>
      </c>
      <c r="E23" s="16" t="s">
        <v>62</v>
      </c>
      <c r="F23" s="14">
        <v>1</v>
      </c>
      <c r="G23" s="14">
        <v>1</v>
      </c>
      <c r="H23" s="31">
        <v>500</v>
      </c>
      <c r="I23" s="50">
        <f t="shared" ref="I23:I24" si="1">F23*G23*H23</f>
        <v>500</v>
      </c>
    </row>
    <row r="24" spans="2:12" s="21" customFormat="1" ht="17.25">
      <c r="B24" s="16"/>
      <c r="C24" s="15"/>
      <c r="D24" s="13" t="s">
        <v>64</v>
      </c>
      <c r="E24" s="16" t="s">
        <v>55</v>
      </c>
      <c r="F24" s="14">
        <v>1</v>
      </c>
      <c r="G24" s="14">
        <v>1</v>
      </c>
      <c r="H24" s="31">
        <v>500</v>
      </c>
      <c r="I24" s="50">
        <f t="shared" si="1"/>
        <v>500</v>
      </c>
    </row>
    <row r="25" spans="2:12" s="21" customFormat="1" ht="18" customHeight="1">
      <c r="B25" s="16" t="s">
        <v>18</v>
      </c>
      <c r="C25" s="15" t="s">
        <v>26</v>
      </c>
      <c r="D25" s="13" t="s">
        <v>58</v>
      </c>
      <c r="E25" s="16" t="s">
        <v>16</v>
      </c>
      <c r="F25" s="14">
        <v>1</v>
      </c>
      <c r="G25" s="14">
        <v>1</v>
      </c>
      <c r="H25" s="31">
        <v>6000</v>
      </c>
      <c r="I25" s="50">
        <f t="shared" ref="I25:I26" si="2">H25*G25*F25</f>
        <v>6000</v>
      </c>
      <c r="L25" s="53"/>
    </row>
    <row r="26" spans="2:12" s="21" customFormat="1" ht="17.25">
      <c r="B26" s="16" t="s">
        <v>17</v>
      </c>
      <c r="C26" s="15" t="s">
        <v>25</v>
      </c>
      <c r="D26" s="13" t="s">
        <v>67</v>
      </c>
      <c r="E26" s="16" t="s">
        <v>22</v>
      </c>
      <c r="F26" s="14">
        <v>2</v>
      </c>
      <c r="G26" s="14">
        <v>1</v>
      </c>
      <c r="H26" s="31">
        <v>1000</v>
      </c>
      <c r="I26" s="50">
        <f t="shared" si="2"/>
        <v>2000</v>
      </c>
      <c r="J26" s="54"/>
    </row>
    <row r="27" spans="2:12" s="21" customFormat="1" ht="18" customHeight="1">
      <c r="B27" s="60" t="s">
        <v>19</v>
      </c>
      <c r="C27" s="58"/>
      <c r="D27" s="58"/>
      <c r="E27" s="58"/>
      <c r="F27" s="58"/>
      <c r="G27" s="58"/>
      <c r="H27" s="59"/>
      <c r="I27" s="32">
        <f>SUM(I15:I26)</f>
        <v>23500</v>
      </c>
    </row>
    <row r="28" spans="2:12" s="21" customFormat="1" ht="18" customHeight="1">
      <c r="B28" s="26">
        <v>2</v>
      </c>
      <c r="C28" s="27" t="s">
        <v>28</v>
      </c>
      <c r="D28" s="28"/>
      <c r="E28" s="42"/>
      <c r="F28" s="47"/>
      <c r="G28" s="47"/>
      <c r="H28" s="29"/>
      <c r="I28" s="30"/>
    </row>
    <row r="29" spans="2:12" s="21" customFormat="1" ht="18" customHeight="1">
      <c r="B29" s="33" t="s">
        <v>34</v>
      </c>
      <c r="C29" s="39" t="s">
        <v>29</v>
      </c>
      <c r="D29" s="39"/>
      <c r="E29" s="33" t="s">
        <v>27</v>
      </c>
      <c r="F29" s="17">
        <v>1</v>
      </c>
      <c r="G29" s="17">
        <v>4</v>
      </c>
      <c r="H29" s="34">
        <v>1500</v>
      </c>
      <c r="I29" s="51">
        <f>F29*G29*H29</f>
        <v>6000</v>
      </c>
    </row>
    <row r="30" spans="2:12" s="21" customFormat="1" ht="18" customHeight="1">
      <c r="B30" s="69" t="s">
        <v>23</v>
      </c>
      <c r="C30" s="70"/>
      <c r="D30" s="70"/>
      <c r="E30" s="70"/>
      <c r="F30" s="70"/>
      <c r="G30" s="70"/>
      <c r="H30" s="71"/>
      <c r="I30" s="48">
        <f>SUM(I29:I29)</f>
        <v>6000</v>
      </c>
    </row>
    <row r="31" spans="2:12" s="21" customFormat="1" ht="18" customHeight="1">
      <c r="B31" s="26">
        <v>3</v>
      </c>
      <c r="C31" s="27" t="s">
        <v>35</v>
      </c>
      <c r="D31" s="28"/>
      <c r="E31" s="42"/>
      <c r="F31" s="47"/>
      <c r="G31" s="47"/>
      <c r="H31" s="29"/>
      <c r="I31" s="30"/>
    </row>
    <row r="32" spans="2:12" s="21" customFormat="1" ht="17.25">
      <c r="B32" s="16" t="s">
        <v>40</v>
      </c>
      <c r="C32" s="52" t="s">
        <v>41</v>
      </c>
      <c r="D32" s="18" t="s">
        <v>42</v>
      </c>
      <c r="E32" s="16" t="s">
        <v>43</v>
      </c>
      <c r="F32" s="14">
        <v>1</v>
      </c>
      <c r="G32" s="14">
        <v>15</v>
      </c>
      <c r="H32" s="31">
        <v>500</v>
      </c>
      <c r="I32" s="31">
        <f>H32*G32*F32</f>
        <v>7500</v>
      </c>
    </row>
    <row r="33" spans="2:9" s="21" customFormat="1" ht="17.25">
      <c r="B33" s="16" t="s">
        <v>44</v>
      </c>
      <c r="C33" s="52" t="s">
        <v>45</v>
      </c>
      <c r="D33" s="18" t="s">
        <v>65</v>
      </c>
      <c r="E33" s="16" t="s">
        <v>20</v>
      </c>
      <c r="F33" s="14">
        <v>1</v>
      </c>
      <c r="G33" s="14">
        <v>2</v>
      </c>
      <c r="H33" s="31">
        <v>600</v>
      </c>
      <c r="I33" s="31">
        <f t="shared" ref="I33:I34" si="3">H33*G33*F33</f>
        <v>1200</v>
      </c>
    </row>
    <row r="34" spans="2:9" s="21" customFormat="1" ht="17.25">
      <c r="B34" s="16" t="s">
        <v>46</v>
      </c>
      <c r="C34" s="52" t="s">
        <v>47</v>
      </c>
      <c r="D34" s="52" t="s">
        <v>48</v>
      </c>
      <c r="E34" s="16" t="s">
        <v>20</v>
      </c>
      <c r="F34" s="14">
        <v>1</v>
      </c>
      <c r="G34" s="14">
        <v>3</v>
      </c>
      <c r="H34" s="31">
        <v>200</v>
      </c>
      <c r="I34" s="31">
        <f t="shared" si="3"/>
        <v>600</v>
      </c>
    </row>
    <row r="35" spans="2:9" s="21" customFormat="1" ht="18" customHeight="1">
      <c r="B35" s="57"/>
      <c r="C35" s="58"/>
      <c r="D35" s="58"/>
      <c r="E35" s="58"/>
      <c r="F35" s="58"/>
      <c r="G35" s="58"/>
      <c r="H35" s="59"/>
      <c r="I35" s="32">
        <f>SUM(I32:I34)</f>
        <v>9300</v>
      </c>
    </row>
    <row r="36" spans="2:9" s="21" customFormat="1" ht="18" customHeight="1">
      <c r="B36" s="26">
        <v>4</v>
      </c>
      <c r="C36" s="27" t="s">
        <v>6</v>
      </c>
      <c r="D36" s="28"/>
      <c r="E36" s="49">
        <v>0.06</v>
      </c>
      <c r="F36" s="47"/>
      <c r="G36" s="47"/>
      <c r="H36" s="29"/>
      <c r="I36" s="35"/>
    </row>
    <row r="37" spans="2:9" s="21" customFormat="1" ht="18" customHeight="1">
      <c r="B37" s="60" t="s">
        <v>19</v>
      </c>
      <c r="C37" s="58"/>
      <c r="D37" s="58"/>
      <c r="E37" s="58"/>
      <c r="F37" s="58"/>
      <c r="G37" s="58"/>
      <c r="H37" s="59"/>
      <c r="I37" s="32">
        <f>(I27+I30+I35)*E36</f>
        <v>2328</v>
      </c>
    </row>
    <row r="38" spans="2:9" s="21" customFormat="1" ht="18" customHeight="1">
      <c r="B38" s="61"/>
      <c r="C38" s="62"/>
      <c r="D38" s="62"/>
      <c r="E38" s="62"/>
      <c r="F38" s="62"/>
      <c r="G38" s="62"/>
      <c r="H38" s="62"/>
      <c r="I38" s="63"/>
    </row>
    <row r="39" spans="2:9" s="21" customFormat="1" ht="18" customHeight="1">
      <c r="B39" s="55" t="s">
        <v>21</v>
      </c>
      <c r="C39" s="56"/>
      <c r="D39" s="56"/>
      <c r="E39" s="56"/>
      <c r="F39" s="56"/>
      <c r="G39" s="56"/>
      <c r="H39" s="56"/>
      <c r="I39" s="37">
        <f>SUM(I27,I30,I35,I37)</f>
        <v>41128</v>
      </c>
    </row>
  </sheetData>
  <mergeCells count="13">
    <mergeCell ref="B39:H39"/>
    <mergeCell ref="B35:H35"/>
    <mergeCell ref="B37:H37"/>
    <mergeCell ref="B38:I38"/>
    <mergeCell ref="B3:E3"/>
    <mergeCell ref="C6:D6"/>
    <mergeCell ref="C7:D7"/>
    <mergeCell ref="C8:D8"/>
    <mergeCell ref="B30:H30"/>
    <mergeCell ref="C9:D9"/>
    <mergeCell ref="C10:D10"/>
    <mergeCell ref="C13:D13"/>
    <mergeCell ref="B27:H27"/>
  </mergeCells>
  <phoneticPr fontId="12" type="noConversion"/>
  <conditionalFormatting sqref="I39">
    <cfRule type="cellIs" dxfId="0" priority="3" stopIfTrue="1" operator="lessThan">
      <formula>0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2020-09-23T05:10:26Z</dcterms:modified>
</cp:coreProperties>
</file>