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93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<sst xmlns="http://schemas.openxmlformats.org/spreadsheetml/2006/main" count="33" uniqueCount="31">
  <si>
    <t>安萨科推广话术幻灯制作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</si>
  <si>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</si>
  <si>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</si>
  <si>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</si>
  <si>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</si>
  <si>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</si>
  <si>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</si>
  <si>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</si>
  <si>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</si>
  <si>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</si>
  <si>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</si>
  <si>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</si>
  <si>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</si>
  <si>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</si>
  <si>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</si>
  <si>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</si>
  <si>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医学幻灯（20p/套，共1套）</t>
  </si>
  <si>
    <t>1-1</t>
  </si>
  <si>
    <t>策略梳理及分析</t>
  </si>
  <si>
    <t>医学与市场部经理需深度沟通后确认幻灯片制作内容，同时市场部需要提供以下材料：
1、市场策略，如对什么科室的医生针对什么样的患者讲什么Key Message
2、与竞品的对比资料
3、病例</t>
  </si>
  <si>
    <t>工时</t>
  </si>
  <si>
    <t>1-2</t>
  </si>
  <si>
    <r>
      <rPr>
        <sz val="12"/>
        <rFont val="微软雅黑"/>
        <charset val="134"/>
      </rPr>
      <t>P</t>
    </r>
    <r>
      <rPr>
        <sz val="12"/>
        <rFont val="微软雅黑"/>
        <charset val="134"/>
      </rPr>
      <t>PT撰写</t>
    </r>
  </si>
  <si>
    <t>包括整理医学逻辑，查找文献等</t>
  </si>
  <si>
    <t>页</t>
  </si>
  <si>
    <t>1-3</t>
  </si>
  <si>
    <t>PPT美化</t>
  </si>
  <si>
    <t>做排版、美化等工作</t>
  </si>
  <si>
    <t>Total：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</si>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</sst>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Calibri"/>
      <charset val="134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1"/>
      <color indexed="20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13" fillId="27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3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2" fillId="3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0" borderId="0"/>
    <xf numFmtId="0" fontId="37" fillId="0" borderId="0">
      <alignment vertical="top"/>
    </xf>
    <xf numFmtId="0" fontId="12" fillId="4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38" fillId="39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3" fillId="0" borderId="0"/>
    <xf numFmtId="0" fontId="13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/>
    <xf numFmtId="0" fontId="13" fillId="4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top"/>
    </xf>
    <xf numFmtId="0" fontId="39" fillId="23" borderId="0" applyNumberFormat="0" applyBorder="0" applyAlignment="0" applyProtection="0">
      <alignment vertical="center"/>
    </xf>
    <xf numFmtId="0" fontId="22" fillId="0" borderId="0">
      <alignment vertical="top"/>
    </xf>
    <xf numFmtId="0" fontId="19" fillId="0" borderId="0">
      <alignment vertical="center"/>
    </xf>
    <xf numFmtId="0" fontId="22" fillId="0" borderId="0">
      <alignment vertical="top"/>
    </xf>
    <xf numFmtId="0" fontId="22" fillId="0" borderId="0"/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>
      <alignment vertical="top"/>
    </xf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6" borderId="2" xfId="9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0" fillId="0" borderId="5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好_Meeting Request（1125 价）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0"/>
  <sheetViews>
    <sheetView showGridLines="0" tabSelected="1" zoomScale="80" zoomScaleNormal="80" workbookViewId="0">
      <selection activeCell="B20" sqref="B20:H20"/>
    </sheetView>
  </sheetViews>
  <sheetFormatPr defaultColWidth="9" defaultRowHeight="16.5"/>
  <cols>
    <col min="1" max="1" width="9" style="1"/>
    <col min="2" max="2" width="8.5" style="2" customWidth="1"/>
    <col min="3" max="3" width="28.4416666666667" style="1" customWidth="1"/>
    <col min="4" max="4" width="45.75" style="3" customWidth="1"/>
    <col min="5" max="5" width="13.125" style="1" customWidth="1"/>
    <col min="6" max="8" width="8.375" style="4" customWidth="1"/>
    <col min="9" max="9" width="17.75" style="5" customWidth="1"/>
    <col min="10" max="16384" width="9" style="1"/>
  </cols>
  <sheetData>
    <row r="2" ht="21.5" spans="2:8">
      <c r="B2" s="6" t="s">
        <v>0</v>
      </c>
      <c r="C2" s="6"/>
      <c r="D2" s="6"/>
      <c r="E2" s="7"/>
      <c r="F2" s="7"/>
      <c r="H2" s="1"/>
    </row>
    <row r="3" ht="33" spans="2:8">
      <c r="B3" s="8"/>
      <c r="C3" s="9" t="s">
        <v>1</v>
      </c>
      <c r="D3" s="10" t="s">
        <v>2</v>
      </c>
      <c r="H3" s="1"/>
    </row>
    <row r="4" spans="2:8">
      <c r="B4" s="11" t="s">
        <v>3</v>
      </c>
      <c r="C4" s="12" t="s">
        <v>4</v>
      </c>
      <c r="D4" s="13" t="s">
        <v>5</v>
      </c>
      <c r="E4" s="14"/>
      <c r="F4" s="15"/>
      <c r="G4" s="16"/>
      <c r="H4" s="1"/>
    </row>
    <row r="5" spans="2:8">
      <c r="B5" s="17">
        <v>1</v>
      </c>
      <c r="C5" s="18" t="str">
        <f>C12</f>
        <v>医学幻灯（20p/套，共1套）</v>
      </c>
      <c r="D5" s="19">
        <f>I16</f>
        <v>15800</v>
      </c>
      <c r="E5" s="20"/>
      <c r="H5" s="1"/>
    </row>
    <row r="6" spans="2:8">
      <c r="B6" s="17"/>
      <c r="C6" s="18"/>
      <c r="D6" s="19"/>
      <c r="E6" s="20"/>
      <c r="H6" s="1"/>
    </row>
    <row r="7" spans="2:8">
      <c r="B7" s="17" t="s">
        <v>6</v>
      </c>
      <c r="C7" s="18" t="str">
        <f>C17</f>
        <v>税 Tax</v>
      </c>
      <c r="D7" s="19">
        <f>I18</f>
        <v>948</v>
      </c>
      <c r="E7" s="14"/>
      <c r="F7" s="15"/>
      <c r="G7" s="15"/>
      <c r="H7" s="1"/>
    </row>
    <row r="8" spans="2:8">
      <c r="B8" s="21"/>
      <c r="C8" s="22" t="s">
        <v>7</v>
      </c>
      <c r="D8" s="23">
        <f>I20</f>
        <v>16748</v>
      </c>
      <c r="E8" s="14"/>
      <c r="F8" s="15"/>
      <c r="G8" s="15"/>
      <c r="H8" s="1"/>
    </row>
    <row r="9" spans="2:8">
      <c r="B9" s="24"/>
      <c r="C9" s="25"/>
      <c r="D9" s="26"/>
      <c r="E9" s="20"/>
      <c r="H9" s="1"/>
    </row>
    <row r="10" ht="45" customHeight="1" spans="2:9">
      <c r="B10" s="27"/>
      <c r="C10" s="28" t="s">
        <v>8</v>
      </c>
      <c r="D10" s="29"/>
      <c r="E10" s="14"/>
      <c r="F10" s="15"/>
      <c r="G10" s="15"/>
      <c r="H10" s="1"/>
      <c r="I10" s="49"/>
    </row>
    <row r="11" ht="33" spans="2:9">
      <c r="B11" s="30" t="s">
        <v>9</v>
      </c>
      <c r="C11" s="31" t="s">
        <v>10</v>
      </c>
      <c r="D11" s="31"/>
      <c r="E11" s="32" t="s">
        <v>11</v>
      </c>
      <c r="F11" s="32" t="s">
        <v>12</v>
      </c>
      <c r="G11" s="33" t="s">
        <v>13</v>
      </c>
      <c r="H11" s="33" t="s">
        <v>14</v>
      </c>
      <c r="I11" s="50" t="s">
        <v>15</v>
      </c>
    </row>
    <row r="12" spans="2:9">
      <c r="B12" s="34">
        <v>1</v>
      </c>
      <c r="C12" s="35" t="s">
        <v>16</v>
      </c>
      <c r="D12" s="35"/>
      <c r="E12" s="35"/>
      <c r="F12" s="36"/>
      <c r="G12" s="37"/>
      <c r="H12" s="37"/>
      <c r="I12" s="51"/>
    </row>
    <row r="13" ht="99" spans="2:9">
      <c r="B13" s="38" t="s">
        <v>17</v>
      </c>
      <c r="C13" s="39" t="s">
        <v>18</v>
      </c>
      <c r="D13" s="40" t="s">
        <v>19</v>
      </c>
      <c r="E13" s="41" t="s">
        <v>20</v>
      </c>
      <c r="F13" s="42">
        <v>1</v>
      </c>
      <c r="G13" s="43">
        <v>4</v>
      </c>
      <c r="H13" s="42">
        <v>500</v>
      </c>
      <c r="I13" s="52">
        <f t="shared" ref="I13:I15" si="0">H13*F13*G13</f>
        <v>2000</v>
      </c>
    </row>
    <row r="14" spans="2:9">
      <c r="B14" s="38" t="s">
        <v>21</v>
      </c>
      <c r="C14" s="39" t="s">
        <v>22</v>
      </c>
      <c r="D14" s="40" t="s">
        <v>23</v>
      </c>
      <c r="E14" s="41" t="s">
        <v>24</v>
      </c>
      <c r="F14" s="42">
        <v>1</v>
      </c>
      <c r="G14" s="43">
        <v>20</v>
      </c>
      <c r="H14" s="42">
        <v>600</v>
      </c>
      <c r="I14" s="52">
        <f t="shared" si="0"/>
        <v>12000</v>
      </c>
    </row>
    <row r="15" spans="2:9">
      <c r="B15" s="38" t="s">
        <v>25</v>
      </c>
      <c r="C15" s="39" t="s">
        <v>26</v>
      </c>
      <c r="D15" s="40" t="s">
        <v>27</v>
      </c>
      <c r="E15" s="41" t="s">
        <v>24</v>
      </c>
      <c r="F15" s="42">
        <v>1</v>
      </c>
      <c r="G15" s="43">
        <v>20</v>
      </c>
      <c r="H15" s="42">
        <v>90</v>
      </c>
      <c r="I15" s="52">
        <f t="shared" si="0"/>
        <v>1800</v>
      </c>
    </row>
    <row r="16" spans="2:9">
      <c r="B16" s="44" t="s">
        <v>28</v>
      </c>
      <c r="C16" s="44"/>
      <c r="D16" s="44"/>
      <c r="E16" s="44"/>
      <c r="F16" s="44"/>
      <c r="G16" s="44"/>
      <c r="H16" s="44"/>
      <c r="I16" s="53">
        <f>SUM(I13:I15)</f>
        <v>15800</v>
      </c>
    </row>
    <row r="17" spans="2:9">
      <c r="B17" s="45">
        <v>3</v>
      </c>
      <c r="C17" s="35" t="s">
        <v>29</v>
      </c>
      <c r="D17" s="46">
        <v>0.06</v>
      </c>
      <c r="E17" s="35"/>
      <c r="F17" s="36"/>
      <c r="G17" s="37"/>
      <c r="H17" s="37"/>
      <c r="I17" s="51"/>
    </row>
    <row r="18" spans="2:9">
      <c r="B18" s="44" t="s">
        <v>28</v>
      </c>
      <c r="C18" s="44"/>
      <c r="D18" s="44"/>
      <c r="E18" s="44"/>
      <c r="F18" s="44"/>
      <c r="G18" s="44"/>
      <c r="H18" s="44"/>
      <c r="I18" s="53">
        <f>(I16)*D17</f>
        <v>948</v>
      </c>
    </row>
    <row r="19" spans="2:9">
      <c r="B19" s="47"/>
      <c r="C19" s="47"/>
      <c r="D19" s="47"/>
      <c r="E19" s="47"/>
      <c r="F19" s="47"/>
      <c r="G19" s="47"/>
      <c r="H19" s="47"/>
      <c r="I19" s="47"/>
    </row>
    <row r="20" spans="2:9">
      <c r="B20" s="48" t="s">
        <v>30</v>
      </c>
      <c r="C20" s="48"/>
      <c r="D20" s="48"/>
      <c r="E20" s="48"/>
      <c r="F20" s="48"/>
      <c r="G20" s="48"/>
      <c r="H20" s="48"/>
      <c r="I20" s="54">
        <f>I16+I18</f>
        <v>16748</v>
      </c>
    </row>
  </sheetData>
  <mergeCells count="5">
    <mergeCell ref="B2:D2"/>
    <mergeCell ref="B16:H16"/>
    <mergeCell ref="B18:H18"/>
    <mergeCell ref="B19:I19"/>
    <mergeCell ref="B20:H20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dcterms:modified xsi:type="dcterms:W3CDTF">2021-07-06T10:08:48Z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