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a.lou\Desktop\公信贸易\威利坦医学相关材料制作\1.报价\"/>
    </mc:Choice>
  </mc:AlternateContent>
  <bookViews>
    <workbookView xWindow="0" yWindow="0" windowWidth="24000" windowHeight="9750"/>
  </bookViews>
  <sheets>
    <sheet name="Ev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G4" i="1"/>
  <c r="G9" i="1" l="1"/>
  <c r="G11" i="1" s="1"/>
  <c r="G12" i="1" s="1"/>
</calcChain>
</file>

<file path=xl/sharedStrings.xml><?xml version="1.0" encoding="utf-8"?>
<sst xmlns="http://schemas.openxmlformats.org/spreadsheetml/2006/main" count="38" uniqueCount="36">
  <si>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</si>
  <si>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</si>
  <si>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</si>
  <si>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</si>
  <si>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</si>
  <si>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</si>
  <si>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</si>
  <si>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</si>
  <si>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个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</si>
  <si>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</si>
  <si>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</si>
  <si>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</si>
  <si>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威利坦医学相关材料制作 费用明细</t>
    <phoneticPr fontId="3" type="noConversion"/>
  </si>
  <si>
    <t>医学编辑</t>
    <phoneticPr fontId="3" type="noConversion"/>
  </si>
  <si>
    <t>医学</t>
    <phoneticPr fontId="3" type="noConversion"/>
  </si>
  <si>
    <t>科室会幻灯</t>
    <phoneticPr fontId="3" type="noConversion"/>
  </si>
  <si>
    <t>共2套PPT，每套30页（威利坦品牌篇PPT 1套、威利坦血管外科PPT 1套）</t>
    <phoneticPr fontId="2" type="noConversion"/>
  </si>
  <si>
    <t>页</t>
    <phoneticPr fontId="3" type="noConversion"/>
  </si>
  <si>
    <t>画面设计</t>
    <phoneticPr fontId="3" type="noConversion"/>
  </si>
  <si>
    <t>品牌推广材料（DA）</t>
    <phoneticPr fontId="2" type="noConversion"/>
  </si>
  <si>
    <t>DA封面封底设计</t>
  </si>
  <si>
    <t xml:space="preserve">DA内页设计 </t>
    <phoneticPr fontId="2" type="noConversion"/>
  </si>
  <si>
    <t>页</t>
    <phoneticPr fontId="2" type="noConversion"/>
  </si>
  <si>
    <t>套</t>
    <phoneticPr fontId="2" type="noConversion"/>
  </si>
  <si>
    <t>共2套DA，每套8折页（威利坦DA制作-品牌1套、威利坦DA制作-血管外科1套，包含医学内容撰写）</t>
    <phoneticPr fontId="3" type="noConversion"/>
  </si>
  <si>
    <t>威利坦展架画面-全新设计</t>
    <phoneticPr fontId="2" type="noConversion"/>
  </si>
  <si>
    <t>进展</t>
    <phoneticPr fontId="2" type="noConversion"/>
  </si>
  <si>
    <t>客户要求</t>
    <phoneticPr fontId="2" type="noConversion"/>
  </si>
  <si>
    <t>3月20号左右</t>
    <phoneticPr fontId="2" type="noConversion"/>
  </si>
  <si>
    <t>负责人</t>
    <phoneticPr fontId="2" type="noConversion"/>
  </si>
  <si>
    <t>蔡蔡，棋棋</t>
    <phoneticPr fontId="2" type="noConversion"/>
  </si>
  <si>
    <t>医学大纲今天下午会给到</t>
    <phoneticPr fontId="2" type="noConversion"/>
  </si>
  <si>
    <t>威利坦朗拿度</t>
    <phoneticPr fontId="2" type="noConversion"/>
  </si>
  <si>
    <t>客户负责人（威利坦麦田沟通群）</t>
    <phoneticPr fontId="2" type="noConversion"/>
  </si>
  <si>
    <t>下午设计会给到设计草图</t>
    <phoneticPr fontId="2" type="noConversion"/>
  </si>
  <si>
    <t>正在美化，美化完毕给客户确认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</si>
</sst>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10" fillId="0" borderId="0" applyFont="0" applyFill="0" applyBorder="0" applyAlignment="0" applyProtection="0">
      <alignment vertical="center"/>
    </xf>
  </cellStyleXfs>
  <cellXfs count="29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9" fillId="0" borderId="1" xfId="2" applyFont="1" applyFill="1" applyBorder="1" applyAlignment="1" applyProtection="1">
      <alignment horizontal="left" vertical="center" wrapText="1"/>
      <protection locked="0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11" fillId="0" borderId="1" xfId="0" applyFont="1" applyFill="1" applyBorder="1" applyAlignment="1">
      <alignment horizontal="left" vertical="center" wrapText="1"/>
    </xf>
    <xf numFmtId="176" fontId="0" fillId="0" borderId="9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6" fillId="0" borderId="6" xfId="1" applyFont="1" applyBorder="1" applyAlignment="1">
      <alignment horizontal="center" vertical="center" wrapText="1"/>
    </xf>
    <xf numFmtId="176" fontId="6" fillId="0" borderId="7" xfId="1" applyFont="1" applyBorder="1" applyAlignment="1">
      <alignment horizontal="center" vertical="center" wrapText="1"/>
    </xf>
    <xf numFmtId="176" fontId="9" fillId="0" borderId="6" xfId="2" applyFont="1" applyFill="1" applyBorder="1" applyAlignment="1" applyProtection="1">
      <alignment horizontal="center" vertical="center" wrapText="1"/>
      <protection locked="0"/>
    </xf>
    <xf numFmtId="176" fontId="9" fillId="0" borderId="7" xfId="2" applyFont="1" applyFill="1" applyBorder="1" applyAlignment="1" applyProtection="1">
      <alignment horizontal="center" vertical="center" wrapText="1"/>
      <protection locked="0"/>
    </xf>
    <xf numFmtId="176" fontId="9" fillId="0" borderId="8" xfId="2" applyFont="1" applyFill="1" applyBorder="1" applyAlignment="1" applyProtection="1">
      <alignment horizontal="center" vertical="center" wrapText="1"/>
      <protection locked="0"/>
    </xf>
    <xf numFmtId="176" fontId="0" fillId="0" borderId="0" xfId="0" applyAlignment="1">
      <alignment horizontal="left" vertical="center" wrapText="1"/>
    </xf>
    <xf numFmtId="176" fontId="0" fillId="0" borderId="0" xfId="0" applyAlignment="1">
      <alignment vertical="center" wrapText="1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4" sqref="B4"/>
    </sheetView>
  </sheetViews>
  <sheetFormatPr defaultRowHeight="13.5"/>
  <cols>
    <col min="2" max="2" width="44.375" bestFit="1" customWidth="1"/>
    <col min="3" max="3" width="10.875" bestFit="1" customWidth="1"/>
    <col min="6" max="6" width="9" customWidth="1"/>
    <col min="7" max="7" width="14.5" bestFit="1" customWidth="1"/>
    <col min="8" max="8" width="36.25" customWidth="1"/>
    <col min="9" max="11" width="11.625" bestFit="1" customWidth="1"/>
    <col min="12" max="12" width="12.375" customWidth="1"/>
  </cols>
  <sheetData>
    <row r="1" spans="1:12" ht="22.5" customHeight="1">
      <c r="A1" s="21" t="s">
        <v>12</v>
      </c>
      <c r="B1" s="21"/>
      <c r="C1" s="21"/>
      <c r="D1" s="21"/>
      <c r="E1" s="21"/>
      <c r="F1" s="21"/>
      <c r="G1" s="21"/>
      <c r="H1" s="21"/>
    </row>
    <row r="2" spans="1:12" ht="22.5" customHeight="1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12" ht="15">
      <c r="A3" s="18" t="s">
        <v>13</v>
      </c>
      <c r="B3" s="19"/>
      <c r="C3" s="19"/>
      <c r="D3" s="19"/>
      <c r="E3" s="19"/>
      <c r="F3" s="19"/>
      <c r="G3" s="19"/>
      <c r="H3" s="20"/>
      <c r="I3" t="s">
        <v>33</v>
      </c>
      <c r="J3" t="s">
        <v>27</v>
      </c>
      <c r="K3" t="s">
        <v>26</v>
      </c>
      <c r="L3" t="s">
        <v>29</v>
      </c>
    </row>
    <row r="4" spans="1:12" ht="40.5">
      <c r="A4" s="22" t="s">
        <v>14</v>
      </c>
      <c r="B4" s="6" t="s">
        <v>15</v>
      </c>
      <c r="C4" s="7">
        <v>550</v>
      </c>
      <c r="D4" s="8" t="s">
        <v>17</v>
      </c>
      <c r="E4" s="9">
        <v>60</v>
      </c>
      <c r="F4" s="9">
        <v>1</v>
      </c>
      <c r="G4" s="10">
        <f>F4*E4*C4</f>
        <v>33000</v>
      </c>
      <c r="H4" s="11" t="s">
        <v>16</v>
      </c>
      <c r="I4" s="15" t="s">
        <v>32</v>
      </c>
      <c r="J4" s="16" t="s">
        <v>28</v>
      </c>
      <c r="K4" s="28" t="s">
        <v>35</v>
      </c>
      <c r="L4" s="17" t="s">
        <v>30</v>
      </c>
    </row>
    <row r="5" spans="1:12" ht="33" customHeight="1">
      <c r="A5" s="23"/>
      <c r="B5" s="6" t="s">
        <v>19</v>
      </c>
      <c r="C5" s="7">
        <v>3392</v>
      </c>
      <c r="D5" s="8" t="s">
        <v>17</v>
      </c>
      <c r="E5" s="9">
        <v>16</v>
      </c>
      <c r="F5" s="9">
        <v>1</v>
      </c>
      <c r="G5" s="10">
        <f>F5*E5*C5</f>
        <v>54272</v>
      </c>
      <c r="H5" s="24" t="s">
        <v>24</v>
      </c>
      <c r="I5" s="15"/>
      <c r="J5" s="16"/>
      <c r="K5" s="27" t="s">
        <v>31</v>
      </c>
      <c r="L5" s="17"/>
    </row>
    <row r="6" spans="1:12" ht="16.5">
      <c r="A6" s="23"/>
      <c r="B6" s="6" t="s">
        <v>20</v>
      </c>
      <c r="C6" s="7">
        <v>2000</v>
      </c>
      <c r="D6" s="8" t="s">
        <v>23</v>
      </c>
      <c r="E6" s="9">
        <v>2</v>
      </c>
      <c r="F6" s="9">
        <v>1</v>
      </c>
      <c r="G6" s="10">
        <f t="shared" ref="G6:G7" si="0">F6*E6*C6</f>
        <v>4000</v>
      </c>
      <c r="H6" s="25"/>
      <c r="I6" s="15"/>
      <c r="J6" s="16"/>
      <c r="K6" s="27"/>
      <c r="L6" s="17"/>
    </row>
    <row r="7" spans="1:12" ht="16.5">
      <c r="A7" s="23"/>
      <c r="B7" s="14" t="s">
        <v>21</v>
      </c>
      <c r="C7" s="7">
        <v>750</v>
      </c>
      <c r="D7" s="8" t="s">
        <v>22</v>
      </c>
      <c r="E7" s="9">
        <v>16</v>
      </c>
      <c r="F7" s="9">
        <v>1</v>
      </c>
      <c r="G7" s="10">
        <f t="shared" si="0"/>
        <v>12000</v>
      </c>
      <c r="H7" s="26"/>
      <c r="I7" s="15"/>
      <c r="J7" s="16"/>
      <c r="L7" s="17"/>
    </row>
    <row r="8" spans="1:12" ht="16.5">
      <c r="A8" s="23"/>
      <c r="B8" s="6" t="s">
        <v>18</v>
      </c>
      <c r="C8" s="7">
        <v>28000</v>
      </c>
      <c r="D8" s="8" t="s">
        <v>8</v>
      </c>
      <c r="E8" s="9">
        <v>1</v>
      </c>
      <c r="F8" s="9">
        <v>1</v>
      </c>
      <c r="G8" s="10">
        <f>F8*E8*C8</f>
        <v>28000</v>
      </c>
      <c r="H8" s="11" t="s">
        <v>25</v>
      </c>
      <c r="I8" s="15"/>
      <c r="J8" s="16"/>
      <c r="K8" t="s">
        <v>34</v>
      </c>
    </row>
    <row r="9" spans="1:12" ht="16.5">
      <c r="A9" s="12" t="s">
        <v>6</v>
      </c>
      <c r="B9" s="8"/>
      <c r="C9" s="9"/>
      <c r="D9" s="9"/>
      <c r="E9" s="8"/>
      <c r="F9" s="9"/>
      <c r="G9" s="10">
        <f>SUM(G4:G8)</f>
        <v>131272</v>
      </c>
      <c r="H9" s="12"/>
      <c r="I9" s="15"/>
      <c r="J9" s="16"/>
    </row>
    <row r="10" spans="1:12" ht="15">
      <c r="A10" s="18" t="s">
        <v>9</v>
      </c>
      <c r="B10" s="19"/>
      <c r="C10" s="19"/>
      <c r="D10" s="19"/>
      <c r="E10" s="19"/>
      <c r="F10" s="19"/>
      <c r="G10" s="19"/>
      <c r="H10" s="20"/>
    </row>
    <row r="11" spans="1:12" ht="16.5">
      <c r="A11" s="12" t="s">
        <v>10</v>
      </c>
      <c r="B11" s="8"/>
      <c r="C11" s="13">
        <v>0.06</v>
      </c>
      <c r="D11" s="9"/>
      <c r="E11" s="8"/>
      <c r="F11" s="9"/>
      <c r="G11" s="10">
        <f>G9*C11</f>
        <v>7876.32</v>
      </c>
      <c r="H11" s="12"/>
    </row>
    <row r="12" spans="1:12" ht="16.5">
      <c r="A12" s="12" t="s">
        <v>11</v>
      </c>
      <c r="B12" s="8"/>
      <c r="C12" s="9"/>
      <c r="D12" s="9"/>
      <c r="E12" s="8"/>
      <c r="F12" s="9"/>
      <c r="G12" s="10">
        <f>G11+G9</f>
        <v>139148.32</v>
      </c>
      <c r="H12" s="12"/>
    </row>
  </sheetData>
  <mergeCells count="9">
    <mergeCell ref="I4:I9"/>
    <mergeCell ref="J4:J9"/>
    <mergeCell ref="L4:L7"/>
    <mergeCell ref="A10:H10"/>
    <mergeCell ref="A1:H1"/>
    <mergeCell ref="A3:H3"/>
    <mergeCell ref="A4:A8"/>
    <mergeCell ref="H5:H7"/>
    <mergeCell ref="K5:K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娄轩 Hana Lou</cp:lastModifiedBy>
  <dcterms:created xsi:type="dcterms:W3CDTF">2020-06-03T06:22:19Z</dcterms:created>
  <dcterms:modified xsi:type="dcterms:W3CDTF">2021-03-09T09:52:46Z</dcterms:modified>
</cp:coreProperties>
</file>