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2365" windowHeight="9420" tabRatio="946"/>
  </bookViews>
  <sheets>
    <sheet name="麦田结算" sheetId="17" r:id="rId1"/>
  </sheets>
  <calcPr calcId="152511"/>
</workbook>
</file>

<file path=xl/calcChain.xml><?xml version="1.0" encoding="utf-8"?>
<calcChain xmlns="http://schemas.openxmlformats.org/spreadsheetml/2006/main">
  <c r="I14" i="17" l="1"/>
  <c r="I11" i="17"/>
  <c r="I8" i="17"/>
  <c r="I5" i="17"/>
  <c r="I15" i="17"/>
  <c r="I6" i="17" l="1"/>
  <c r="I12" i="17"/>
  <c r="I9" i="17"/>
  <c r="I16" i="17" l="1"/>
  <c r="I17" i="17"/>
</calcChain>
</file>

<file path=xl/sharedStrings.xml><?xml version="1.0" encoding="utf-8"?>
<sst xmlns="http://schemas.openxmlformats.org/spreadsheetml/2006/main" count="39" uniqueCount="31">
  <si>
    <t>序号</t>
  </si>
  <si>
    <t>类别</t>
  </si>
  <si>
    <t>内容</t>
  </si>
  <si>
    <t>单价</t>
  </si>
  <si>
    <t>单位</t>
  </si>
  <si>
    <t>次数</t>
  </si>
  <si>
    <t>数量</t>
  </si>
  <si>
    <t>小计</t>
  </si>
  <si>
    <t>媒体发布</t>
  </si>
  <si>
    <t>1-1</t>
  </si>
  <si>
    <t>媒体推送/发布</t>
  </si>
  <si>
    <t>次</t>
  </si>
  <si>
    <t>2</t>
  </si>
  <si>
    <t>交通费</t>
  </si>
  <si>
    <t>2-1</t>
  </si>
  <si>
    <t>筛查车里程费</t>
  </si>
  <si>
    <t>公里</t>
  </si>
  <si>
    <t>3</t>
  </si>
  <si>
    <t>项目监控</t>
  </si>
  <si>
    <t>3-1</t>
  </si>
  <si>
    <t>筛查现场组织、监控</t>
  </si>
  <si>
    <t>人</t>
  </si>
  <si>
    <t>4</t>
  </si>
  <si>
    <t>其他</t>
  </si>
  <si>
    <t>4-1</t>
  </si>
  <si>
    <t>筛查车跟车人员费用</t>
  </si>
  <si>
    <t>人/次</t>
  </si>
  <si>
    <t>合计</t>
  </si>
  <si>
    <t>Total Amount</t>
  </si>
  <si>
    <t>总计</t>
  </si>
  <si>
    <t>2022乳腺癌全国筛查项目结算-麦田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</si>
</sst>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&quot;￥&quot;#,##0.00;&quot;￥&quot;\-#,##0.00"/>
    <numFmt numFmtId="177" formatCode="[$¥-804]#,##0.00"/>
    <numFmt numFmtId="178" formatCode="_ &quot;\&quot;* #,##0_ ;_ &quot;\&quot;* \-#,##0_ ;_ &quot;\&quot;* &quot;-&quot;_ ;_ @_ "/>
    <numFmt numFmtId="179" formatCode="_ &quot;\&quot;* #,##0.00_ ;_ &quot;\&quot;* \-#,##0.00_ ;_ &quot;\&quot;* &quot;-&quot;??_ ;_ @_ "/>
    <numFmt numFmtId="180" formatCode="0.00_);[Red]\(0.00\)"/>
    <numFmt numFmtId="181" formatCode="#,##0_ "/>
  </numFmts>
  <fonts count="22">
    <font>
      <sz val="10"/>
      <name val="Verdana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Geneva"/>
      <family val="1"/>
    </font>
    <font>
      <u/>
      <sz val="9"/>
      <name val="Tahoma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Tahoma"/>
      <family val="2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9"/>
      <name val="Verdana"/>
      <family val="2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8E0C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">
    <xf numFmtId="177" fontId="0" fillId="0" borderId="0"/>
    <xf numFmtId="0" fontId="19" fillId="0" borderId="0"/>
    <xf numFmtId="178" fontId="12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4" fillId="0" borderId="0" applyFill="0" applyBorder="0" applyAlignment="0" applyProtection="0">
      <alignment vertical="center"/>
    </xf>
    <xf numFmtId="0" fontId="12" fillId="0" borderId="0"/>
    <xf numFmtId="177" fontId="15" fillId="0" borderId="0"/>
    <xf numFmtId="0" fontId="17" fillId="0" borderId="0">
      <alignment vertical="center"/>
    </xf>
    <xf numFmtId="177" fontId="16" fillId="0" borderId="0">
      <protection locked="0"/>
    </xf>
    <xf numFmtId="177" fontId="11" fillId="0" borderId="0">
      <alignment vertical="center"/>
    </xf>
    <xf numFmtId="0" fontId="13" fillId="0" borderId="0"/>
    <xf numFmtId="41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77" fontId="16" fillId="0" borderId="0"/>
    <xf numFmtId="177" fontId="18" fillId="0" borderId="0" applyProtection="0"/>
  </cellStyleXfs>
  <cellXfs count="54">
    <xf numFmtId="177" fontId="0" fillId="0" borderId="0" xfId="0"/>
    <xf numFmtId="177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80" fontId="4" fillId="2" borderId="3" xfId="0" applyNumberFormat="1" applyFont="1" applyFill="1" applyBorder="1" applyAlignment="1">
      <alignment horizontal="center" vertical="center" wrapText="1"/>
    </xf>
    <xf numFmtId="181" fontId="4" fillId="2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177" fontId="6" fillId="0" borderId="2" xfId="0" applyFont="1" applyFill="1" applyBorder="1" applyAlignment="1">
      <alignment horizontal="left" vertical="center" wrapText="1"/>
    </xf>
    <xf numFmtId="177" fontId="6" fillId="0" borderId="3" xfId="0" applyFont="1" applyFill="1" applyBorder="1" applyAlignment="1">
      <alignment vertical="center" wrapText="1"/>
    </xf>
    <xf numFmtId="176" fontId="7" fillId="0" borderId="4" xfId="0" applyNumberFormat="1" applyFont="1" applyFill="1" applyBorder="1" applyAlignment="1">
      <alignment horizontal="right" vertical="center" wrapText="1"/>
    </xf>
    <xf numFmtId="177" fontId="7" fillId="3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1" fontId="7" fillId="0" borderId="5" xfId="0" applyNumberFormat="1" applyFont="1" applyFill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181" fontId="7" fillId="0" borderId="2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77" fontId="5" fillId="0" borderId="1" xfId="0" applyFont="1" applyFill="1" applyBorder="1" applyAlignment="1">
      <alignment horizontal="left" vertical="center" wrapText="1"/>
    </xf>
    <xf numFmtId="177" fontId="2" fillId="0" borderId="3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vertical="center" wrapText="1"/>
    </xf>
    <xf numFmtId="177" fontId="7" fillId="0" borderId="3" xfId="0" applyFont="1" applyFill="1" applyBorder="1" applyAlignment="1">
      <alignment horizontal="center" vertical="center" wrapText="1"/>
    </xf>
    <xf numFmtId="181" fontId="7" fillId="0" borderId="3" xfId="0" applyNumberFormat="1" applyFont="1" applyFill="1" applyBorder="1" applyAlignment="1">
      <alignment horizontal="center" vertical="center" wrapText="1"/>
    </xf>
    <xf numFmtId="177" fontId="5" fillId="0" borderId="5" xfId="0" applyFont="1" applyFill="1" applyBorder="1" applyAlignment="1">
      <alignment horizontal="left" vertical="center" wrapText="1"/>
    </xf>
    <xf numFmtId="176" fontId="5" fillId="0" borderId="5" xfId="0" applyNumberFormat="1" applyFont="1" applyFill="1" applyBorder="1" applyAlignment="1">
      <alignment horizontal="left" vertical="center" wrapText="1"/>
    </xf>
    <xf numFmtId="177" fontId="2" fillId="0" borderId="3" xfId="0" applyFont="1" applyBorder="1" applyAlignment="1">
      <alignment horizontal="left" vertical="center"/>
    </xf>
    <xf numFmtId="177" fontId="2" fillId="0" borderId="4" xfId="0" applyFont="1" applyBorder="1" applyAlignment="1">
      <alignment vertical="center" wrapText="1"/>
    </xf>
    <xf numFmtId="176" fontId="7" fillId="0" borderId="3" xfId="0" applyNumberFormat="1" applyFont="1" applyFill="1" applyBorder="1" applyAlignment="1">
      <alignment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vertical="center"/>
    </xf>
    <xf numFmtId="0" fontId="8" fillId="0" borderId="7" xfId="0" applyNumberFormat="1" applyFont="1" applyFill="1" applyBorder="1" applyAlignment="1">
      <alignment horizontal="left" vertical="center"/>
    </xf>
    <xf numFmtId="176" fontId="8" fillId="4" borderId="7" xfId="0" applyNumberFormat="1" applyFont="1" applyFill="1" applyBorder="1" applyAlignment="1">
      <alignment horizontal="right" vertical="center" wrapText="1"/>
    </xf>
    <xf numFmtId="49" fontId="8" fillId="4" borderId="7" xfId="0" applyNumberFormat="1" applyFont="1" applyFill="1" applyBorder="1" applyAlignment="1">
      <alignment horizontal="center" vertical="center"/>
    </xf>
    <xf numFmtId="181" fontId="7" fillId="0" borderId="7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left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right" vertical="center" wrapText="1"/>
    </xf>
    <xf numFmtId="181" fontId="7" fillId="0" borderId="14" xfId="0" applyNumberFormat="1" applyFont="1" applyFill="1" applyBorder="1" applyAlignment="1">
      <alignment horizontal="right" vertical="center" wrapText="1"/>
    </xf>
    <xf numFmtId="49" fontId="1" fillId="0" borderId="11" xfId="0" applyNumberFormat="1" applyFont="1" applyBorder="1" applyAlignment="1">
      <alignment horizontal="center"/>
    </xf>
    <xf numFmtId="176" fontId="2" fillId="0" borderId="12" xfId="0" applyNumberFormat="1" applyFont="1" applyFill="1" applyBorder="1" applyAlignment="1">
      <alignment horizontal="right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177" fontId="9" fillId="5" borderId="16" xfId="0" applyFont="1" applyFill="1" applyBorder="1" applyAlignment="1">
      <alignment horizontal="center" vertical="center"/>
    </xf>
    <xf numFmtId="177" fontId="9" fillId="5" borderId="17" xfId="0" applyFont="1" applyFill="1" applyBorder="1" applyAlignment="1">
      <alignment horizontal="center" vertical="center"/>
    </xf>
    <xf numFmtId="176" fontId="10" fillId="0" borderId="18" xfId="0" applyNumberFormat="1" applyFont="1" applyFill="1" applyBorder="1" applyAlignment="1">
      <alignment vertical="center"/>
    </xf>
    <xf numFmtId="177" fontId="5" fillId="0" borderId="2" xfId="0" applyFont="1" applyFill="1" applyBorder="1" applyAlignment="1">
      <alignment horizontal="left" vertical="center" wrapText="1"/>
    </xf>
    <xf numFmtId="177" fontId="21" fillId="0" borderId="0" xfId="0" applyFont="1" applyAlignment="1">
      <alignment vertical="center"/>
    </xf>
    <xf numFmtId="176" fontId="3" fillId="0" borderId="8" xfId="0" applyNumberFormat="1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81" fontId="7" fillId="0" borderId="14" xfId="0" applyNumberFormat="1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177" fontId="9" fillId="5" borderId="17" xfId="0" applyFont="1" applyFill="1" applyBorder="1" applyAlignment="1">
      <alignment vertical="center"/>
    </xf>
  </cellXfs>
  <cellStyles count="18">
    <cellStyle name="_HyperlinkAction" xfId="6"/>
    <cellStyle name="0,0_x000d__x000a_NA_x000d__x000a_" xfId="1"/>
    <cellStyle name="Dezimal [0]_1002_MDT" xfId="13"/>
    <cellStyle name="Dezimal_1002_MDT" xfId="4"/>
    <cellStyle name="Normal 2" xfId="16"/>
    <cellStyle name="Normal_Allocated_Table" xfId="12"/>
    <cellStyle name="Standard_1002_MDT" xfId="7"/>
    <cellStyle name="Währung [0]_1002_MDT" xfId="2"/>
    <cellStyle name="Währung_1002_MDT" xfId="5"/>
    <cellStyle name="常规" xfId="0" builtinId="0"/>
    <cellStyle name="常规 2" xfId="11"/>
    <cellStyle name="常规 3" xfId="17"/>
    <cellStyle name="常规 4" xfId="10"/>
    <cellStyle name="常规 5" xfId="9"/>
    <cellStyle name="千位分隔 2" xfId="14"/>
    <cellStyle name="千位分隔 2 2" xfId="15"/>
    <cellStyle name="样式 1" xfId="8"/>
    <cellStyle name="样式 1 2" xfId="3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showGridLines="0" tabSelected="1" zoomScale="90" zoomScaleNormal="90" workbookViewId="0">
      <selection activeCell="M6" sqref="M6"/>
    </sheetView>
  </sheetViews>
  <sheetFormatPr defaultRowHeight="12.75"/>
  <cols>
    <col min="2" max="2" width="15.25" customWidth="1"/>
    <col min="4" max="4" width="20.875" customWidth="1"/>
    <col min="9" max="9" width="15.5" bestFit="1" customWidth="1"/>
  </cols>
  <sheetData>
    <row r="1" spans="2:9" ht="33.75" customHeight="1" thickBot="1"/>
    <row r="2" spans="2:9" ht="24.75">
      <c r="B2" s="48" t="s">
        <v>30</v>
      </c>
      <c r="C2" s="49"/>
      <c r="D2" s="49"/>
      <c r="E2" s="49"/>
      <c r="F2" s="49"/>
      <c r="G2" s="49"/>
      <c r="H2" s="49"/>
      <c r="I2" s="50"/>
    </row>
    <row r="3" spans="2:9" ht="15">
      <c r="B3" s="31" t="s">
        <v>0</v>
      </c>
      <c r="C3" s="1" t="s">
        <v>1</v>
      </c>
      <c r="D3" s="1" t="s">
        <v>2</v>
      </c>
      <c r="E3" s="2" t="s">
        <v>3</v>
      </c>
      <c r="F3" s="1" t="s">
        <v>4</v>
      </c>
      <c r="G3" s="3" t="s">
        <v>5</v>
      </c>
      <c r="H3" s="4" t="s">
        <v>6</v>
      </c>
      <c r="I3" s="32" t="s">
        <v>7</v>
      </c>
    </row>
    <row r="4" spans="2:9" ht="17.25">
      <c r="B4" s="33">
        <v>1</v>
      </c>
      <c r="C4" s="46" t="s">
        <v>8</v>
      </c>
      <c r="D4" s="46"/>
      <c r="E4" s="5"/>
      <c r="F4" s="46"/>
      <c r="G4" s="46"/>
      <c r="H4" s="46"/>
      <c r="I4" s="34"/>
    </row>
    <row r="5" spans="2:9" ht="16.5">
      <c r="B5" s="35" t="s">
        <v>9</v>
      </c>
      <c r="C5" s="6" t="s">
        <v>8</v>
      </c>
      <c r="D5" s="7" t="s">
        <v>10</v>
      </c>
      <c r="E5" s="8">
        <v>1000</v>
      </c>
      <c r="F5" s="9" t="s">
        <v>11</v>
      </c>
      <c r="G5" s="10">
        <v>1</v>
      </c>
      <c r="H5" s="10">
        <v>82</v>
      </c>
      <c r="I5" s="36">
        <f>H5*G5*E5</f>
        <v>82000</v>
      </c>
    </row>
    <row r="6" spans="2:9" ht="16.5">
      <c r="B6" s="37" t="s">
        <v>7</v>
      </c>
      <c r="C6" s="11"/>
      <c r="D6" s="11"/>
      <c r="E6" s="12"/>
      <c r="F6" s="13"/>
      <c r="G6" s="13"/>
      <c r="H6" s="14"/>
      <c r="I6" s="36">
        <f>SUM(I5:I5)</f>
        <v>82000</v>
      </c>
    </row>
    <row r="7" spans="2:9" ht="17.25">
      <c r="B7" s="38" t="s">
        <v>12</v>
      </c>
      <c r="C7" s="15" t="s">
        <v>13</v>
      </c>
      <c r="D7" s="46"/>
      <c r="E7" s="5"/>
      <c r="F7" s="46"/>
      <c r="G7" s="46"/>
      <c r="H7" s="46"/>
      <c r="I7" s="34"/>
    </row>
    <row r="8" spans="2:9" ht="16.5">
      <c r="B8" s="35" t="s">
        <v>14</v>
      </c>
      <c r="C8" s="16" t="s">
        <v>13</v>
      </c>
      <c r="D8" s="16" t="s">
        <v>15</v>
      </c>
      <c r="E8" s="17">
        <v>6</v>
      </c>
      <c r="F8" s="18" t="s">
        <v>16</v>
      </c>
      <c r="G8" s="10">
        <v>1</v>
      </c>
      <c r="H8" s="19">
        <v>28709</v>
      </c>
      <c r="I8" s="39">
        <f>H8*G8*E8</f>
        <v>172254</v>
      </c>
    </row>
    <row r="9" spans="2:9" ht="16.5">
      <c r="B9" s="37" t="s">
        <v>7</v>
      </c>
      <c r="C9" s="11"/>
      <c r="D9" s="11"/>
      <c r="E9" s="12"/>
      <c r="F9" s="13"/>
      <c r="G9" s="13"/>
      <c r="H9" s="14"/>
      <c r="I9" s="40">
        <f>SUM(I8:I8)</f>
        <v>172254</v>
      </c>
    </row>
    <row r="10" spans="2:9" ht="17.25">
      <c r="B10" s="38" t="s">
        <v>17</v>
      </c>
      <c r="C10" s="20" t="s">
        <v>18</v>
      </c>
      <c r="D10" s="20"/>
      <c r="E10" s="21"/>
      <c r="F10" s="20"/>
      <c r="G10" s="20"/>
      <c r="H10" s="20"/>
      <c r="I10" s="34"/>
    </row>
    <row r="11" spans="2:9" ht="16.5">
      <c r="B11" s="35" t="s">
        <v>19</v>
      </c>
      <c r="C11" s="22" t="s">
        <v>18</v>
      </c>
      <c r="D11" s="23" t="s">
        <v>20</v>
      </c>
      <c r="E11" s="24">
        <v>200</v>
      </c>
      <c r="F11" s="9" t="s">
        <v>21</v>
      </c>
      <c r="G11" s="25">
        <v>3</v>
      </c>
      <c r="H11" s="19">
        <v>117</v>
      </c>
      <c r="I11" s="36">
        <f>H11*G11*E11</f>
        <v>70200</v>
      </c>
    </row>
    <row r="12" spans="2:9" ht="16.5">
      <c r="B12" s="37" t="s">
        <v>7</v>
      </c>
      <c r="C12" s="13"/>
      <c r="D12" s="13"/>
      <c r="E12" s="12"/>
      <c r="F12" s="13"/>
      <c r="G12" s="13"/>
      <c r="H12" s="14"/>
      <c r="I12" s="36">
        <f>SUM(I11:I11)</f>
        <v>70200</v>
      </c>
    </row>
    <row r="13" spans="2:9" ht="17.25">
      <c r="B13" s="38" t="s">
        <v>22</v>
      </c>
      <c r="C13" s="46" t="s">
        <v>23</v>
      </c>
      <c r="D13" s="46"/>
      <c r="E13" s="5"/>
      <c r="F13" s="46"/>
      <c r="G13" s="46"/>
      <c r="H13" s="46"/>
      <c r="I13" s="34"/>
    </row>
    <row r="14" spans="2:9" ht="16.5">
      <c r="B14" s="41" t="s">
        <v>24</v>
      </c>
      <c r="C14" s="26" t="s">
        <v>23</v>
      </c>
      <c r="D14" s="27" t="s">
        <v>25</v>
      </c>
      <c r="E14" s="28">
        <v>270</v>
      </c>
      <c r="F14" s="29" t="s">
        <v>26</v>
      </c>
      <c r="G14" s="30">
        <v>117</v>
      </c>
      <c r="H14" s="30">
        <v>2</v>
      </c>
      <c r="I14" s="36">
        <f>H14*G14*E14</f>
        <v>63180</v>
      </c>
    </row>
    <row r="15" spans="2:9" ht="16.5">
      <c r="B15" s="37" t="s">
        <v>7</v>
      </c>
      <c r="C15" s="13"/>
      <c r="D15" s="13"/>
      <c r="E15" s="12"/>
      <c r="F15" s="13"/>
      <c r="G15" s="13"/>
      <c r="H15" s="14"/>
      <c r="I15" s="36">
        <f>SUM(I14:I14)</f>
        <v>63180</v>
      </c>
    </row>
    <row r="16" spans="2:9" ht="16.5">
      <c r="B16" s="51" t="s">
        <v>27</v>
      </c>
      <c r="C16" s="52"/>
      <c r="D16" s="52"/>
      <c r="E16" s="52"/>
      <c r="F16" s="52"/>
      <c r="G16" s="52"/>
      <c r="H16" s="52"/>
      <c r="I16" s="42">
        <f>SUM(I6+I9+I12+I15)</f>
        <v>387634</v>
      </c>
    </row>
    <row r="17" spans="2:10" ht="18.75" thickBot="1">
      <c r="B17" s="43" t="s">
        <v>28</v>
      </c>
      <c r="C17" s="44"/>
      <c r="D17" s="53" t="s">
        <v>29</v>
      </c>
      <c r="E17" s="53"/>
      <c r="F17" s="53"/>
      <c r="G17" s="53"/>
      <c r="H17" s="53"/>
      <c r="I17" s="45">
        <f>SUM(I16:I16)</f>
        <v>387634</v>
      </c>
      <c r="J17" s="47"/>
    </row>
  </sheetData>
  <mergeCells count="3">
    <mergeCell ref="B2:I2"/>
    <mergeCell ref="B16:H16"/>
    <mergeCell ref="D17:H17"/>
  </mergeCells>
  <phoneticPr fontId="2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刘煜圆</cp:lastModifiedBy>
  <cp:lastPrinted>2020-01-17T08:23:00Z</cp:lastPrinted>
  <dcterms:created xsi:type="dcterms:W3CDTF">2013-12-12T09:30:00Z</dcterms:created>
  <dcterms:modified xsi:type="dcterms:W3CDTF">2023-12-21T06:40:00Z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D70E413BCAF0408095664CA1A4211443_13</vt:lpwstr>
  </property>
</Properties>
</file>