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18525" windowHeight="7125" tabRatio="946"/>
  </bookViews>
  <sheets>
    <sheet name="费用明细" sheetId="16" r:id="rId1"/>
  </sheets>
  <calcPr calcId="152511"/>
</workbook>
</file>

<file path=xl/calcChain.xml><?xml version="1.0" encoding="utf-8"?>
<calcChain xmlns="http://schemas.openxmlformats.org/spreadsheetml/2006/main">
  <c r="I28" i="16" l="1"/>
  <c r="E8" i="16" s="1"/>
  <c r="I27" i="16"/>
  <c r="I24" i="16"/>
  <c r="I25" i="16" s="1"/>
  <c r="E7" i="16" s="1"/>
  <c r="I22" i="16"/>
  <c r="I21" i="16"/>
  <c r="I18" i="16"/>
  <c r="I19" i="16" s="1"/>
  <c r="C8" i="16"/>
  <c r="C7" i="16"/>
  <c r="E6" i="16"/>
  <c r="C6" i="16"/>
  <c r="C5" i="16"/>
  <c r="I30" i="16" l="1"/>
  <c r="E5" i="16"/>
  <c r="E10" i="16" s="1"/>
</calcChain>
</file>

<file path=xl/sharedStrings.xml><?xml version="1.0" encoding="utf-8"?>
<sst xmlns="http://schemas.openxmlformats.org/spreadsheetml/2006/main" count="52" uniqueCount="41">
  <si>
    <t>2022乳腺癌全国筛查项目-报价表</t>
  </si>
  <si>
    <t>上海麦田公共关系咨询有限公司</t>
  </si>
  <si>
    <t>Item</t>
  </si>
  <si>
    <t>Descripation描述</t>
  </si>
  <si>
    <t>总报价</t>
  </si>
  <si>
    <t>联系人</t>
  </si>
  <si>
    <t>陈琍</t>
  </si>
  <si>
    <t>2</t>
  </si>
  <si>
    <t>联系方式</t>
  </si>
  <si>
    <t>13916026563</t>
  </si>
  <si>
    <t>3</t>
  </si>
  <si>
    <t>邮箱</t>
  </si>
  <si>
    <t>lily.chen@ubs-cn.com</t>
  </si>
  <si>
    <t>4</t>
  </si>
  <si>
    <t>实际结算</t>
  </si>
  <si>
    <t>报价</t>
  </si>
  <si>
    <t>序号</t>
  </si>
  <si>
    <t>类别</t>
  </si>
  <si>
    <t>内容</t>
  </si>
  <si>
    <t>单价</t>
  </si>
  <si>
    <t>单位</t>
  </si>
  <si>
    <t>次数</t>
  </si>
  <si>
    <t>数量</t>
  </si>
  <si>
    <t>小计</t>
  </si>
  <si>
    <t>媒体发布</t>
  </si>
  <si>
    <t>1-1</t>
  </si>
  <si>
    <t>媒体推送/发布</t>
  </si>
  <si>
    <t>次</t>
  </si>
  <si>
    <t>交通费</t>
  </si>
  <si>
    <t>2-1</t>
  </si>
  <si>
    <t>筛查车里程费</t>
  </si>
  <si>
    <t>公里</t>
  </si>
  <si>
    <t>项目监控</t>
  </si>
  <si>
    <t>3-1</t>
  </si>
  <si>
    <t>筛查现场组织、监控</t>
  </si>
  <si>
    <t>人</t>
  </si>
  <si>
    <t>其他</t>
  </si>
  <si>
    <t>4-1</t>
  </si>
  <si>
    <t>筛查车跟车人员费用</t>
  </si>
  <si>
    <t>人/次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</si>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</sst>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43" formatCode="_ * #,##0.00_ ;_ * \-#,##0.00_ ;_ * &quot;-&quot;??_ ;_ @_ "/>
    <numFmt numFmtId="176" formatCode="&quot;￥&quot;#,##0.00;&quot;￥&quot;\-#,##0.00"/>
    <numFmt numFmtId="179" formatCode="[$¥-804]#,##0.00;[$¥-804]\-#,##0.00"/>
    <numFmt numFmtId="180" formatCode="[$¥-804]#,##0.00"/>
    <numFmt numFmtId="181" formatCode="_ &quot;\&quot;* #,##0_ ;_ &quot;\&quot;* \-#,##0_ ;_ &quot;\&quot;* &quot;-&quot;_ ;_ @_ "/>
    <numFmt numFmtId="182" formatCode="_ &quot;\&quot;* #,##0.00_ ;_ &quot;\&quot;* \-#,##0.00_ ;_ &quot;\&quot;* &quot;-&quot;??_ ;_ @_ "/>
    <numFmt numFmtId="183" formatCode="0.00_);[Red]\(0.00\)"/>
    <numFmt numFmtId="184" formatCode="#,##0_ "/>
  </numFmts>
  <fonts count="30">
    <font>
      <sz val="10"/>
      <name val="Verdana"/>
      <charset val="134"/>
    </font>
    <font>
      <sz val="12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1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b/>
      <sz val="12"/>
      <name val="微软雅黑"/>
      <family val="2"/>
      <charset val="134"/>
    </font>
    <font>
      <b/>
      <sz val="18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Geneva"/>
      <family val="1"/>
    </font>
    <font>
      <u/>
      <sz val="9"/>
      <name val="Tahoma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Tahoma"/>
      <family val="2"/>
    </font>
    <font>
      <sz val="11"/>
      <color indexed="8"/>
      <name val="宋体"/>
      <family val="3"/>
      <charset val="134"/>
    </font>
    <font>
      <sz val="10"/>
      <name val="Verdana"/>
      <family val="2"/>
    </font>
    <font>
      <sz val="9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8E0C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0">
    <xf numFmtId="180" fontId="0" fillId="0" borderId="0"/>
    <xf numFmtId="43" fontId="2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/>
    <xf numFmtId="181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3" fillId="0" borderId="0" applyFill="0" applyBorder="0" applyAlignment="0" applyProtection="0">
      <alignment vertical="center"/>
    </xf>
    <xf numFmtId="0" fontId="21" fillId="0" borderId="0"/>
    <xf numFmtId="180" fontId="24" fillId="0" borderId="0"/>
    <xf numFmtId="0" fontId="26" fillId="0" borderId="0">
      <alignment vertical="center"/>
    </xf>
    <xf numFmtId="180" fontId="25" fillId="0" borderId="0">
      <protection locked="0"/>
    </xf>
    <xf numFmtId="180" fontId="20" fillId="0" borderId="0">
      <alignment vertical="center"/>
    </xf>
    <xf numFmtId="0" fontId="22" fillId="0" borderId="0"/>
    <xf numFmtId="41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center"/>
    </xf>
    <xf numFmtId="180" fontId="25" fillId="0" borderId="0"/>
    <xf numFmtId="180" fontId="27" fillId="0" borderId="0" applyProtection="0"/>
  </cellStyleXfs>
  <cellXfs count="113">
    <xf numFmtId="180" fontId="0" fillId="0" borderId="0" xfId="0"/>
    <xf numFmtId="180" fontId="1" fillId="0" borderId="0" xfId="0" applyFont="1"/>
    <xf numFmtId="180" fontId="2" fillId="0" borderId="0" xfId="0" applyFont="1"/>
    <xf numFmtId="180" fontId="3" fillId="0" borderId="0" xfId="0" applyFont="1" applyAlignment="1">
      <alignment horizontal="center" vertical="center" wrapText="1"/>
    </xf>
    <xf numFmtId="18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80" fontId="5" fillId="0" borderId="0" xfId="0" applyFont="1" applyAlignment="1">
      <alignment horizontal="center" vertical="center" wrapText="1"/>
    </xf>
    <xf numFmtId="18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right" vertical="center" wrapText="1"/>
    </xf>
    <xf numFmtId="183" fontId="4" fillId="0" borderId="0" xfId="0" applyNumberFormat="1" applyFont="1" applyAlignment="1">
      <alignment horizontal="center" vertical="center" wrapText="1"/>
    </xf>
    <xf numFmtId="184" fontId="4" fillId="0" borderId="0" xfId="0" applyNumberFormat="1" applyFont="1" applyAlignment="1">
      <alignment horizontal="center" vertical="center" wrapText="1"/>
    </xf>
    <xf numFmtId="49" fontId="1" fillId="0" borderId="0" xfId="0" applyNumberFormat="1" applyFont="1"/>
    <xf numFmtId="176" fontId="1" fillId="0" borderId="0" xfId="0" applyNumberFormat="1" applyFont="1"/>
    <xf numFmtId="180" fontId="1" fillId="0" borderId="0" xfId="0" applyFont="1" applyAlignment="1">
      <alignment horizontal="left"/>
    </xf>
    <xf numFmtId="183" fontId="1" fillId="0" borderId="0" xfId="0" applyNumberFormat="1" applyFont="1" applyAlignment="1">
      <alignment horizontal="left"/>
    </xf>
    <xf numFmtId="183" fontId="1" fillId="0" borderId="0" xfId="0" applyNumberFormat="1" applyFont="1"/>
    <xf numFmtId="180" fontId="7" fillId="0" borderId="0" xfId="0" applyFont="1" applyAlignment="1"/>
    <xf numFmtId="49" fontId="1" fillId="0" borderId="0" xfId="0" applyNumberFormat="1" applyFont="1" applyAlignment="1">
      <alignment horizontal="center"/>
    </xf>
    <xf numFmtId="180" fontId="1" fillId="0" borderId="0" xfId="0" applyFont="1" applyAlignment="1">
      <alignment horizontal="center"/>
    </xf>
    <xf numFmtId="180" fontId="1" fillId="0" borderId="0" xfId="0" applyFont="1" applyAlignment="1">
      <alignment horizontal="right" wrapText="1"/>
    </xf>
    <xf numFmtId="176" fontId="8" fillId="2" borderId="0" xfId="0" applyNumberFormat="1" applyFont="1" applyFill="1" applyAlignment="1">
      <alignment horizontal="center" wrapText="1"/>
    </xf>
    <xf numFmtId="49" fontId="9" fillId="3" borderId="1" xfId="0" applyNumberFormat="1" applyFont="1" applyFill="1" applyBorder="1" applyAlignment="1">
      <alignment horizontal="center" vertical="center"/>
    </xf>
    <xf numFmtId="176" fontId="9" fillId="3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/>
    </xf>
    <xf numFmtId="176" fontId="1" fillId="0" borderId="3" xfId="1" applyNumberFormat="1" applyFont="1" applyBorder="1" applyAlignment="1"/>
    <xf numFmtId="49" fontId="10" fillId="0" borderId="3" xfId="0" applyNumberFormat="1" applyFont="1" applyFill="1" applyBorder="1" applyAlignment="1"/>
    <xf numFmtId="180" fontId="2" fillId="0" borderId="3" xfId="0" applyFont="1" applyFill="1" applyBorder="1" applyAlignment="1"/>
    <xf numFmtId="49" fontId="2" fillId="0" borderId="3" xfId="0" applyNumberFormat="1" applyFont="1" applyFill="1" applyBorder="1" applyAlignment="1"/>
    <xf numFmtId="180" fontId="11" fillId="0" borderId="3" xfId="2" applyNumberFormat="1" applyFill="1" applyBorder="1" applyAlignment="1"/>
    <xf numFmtId="40" fontId="3" fillId="0" borderId="0" xfId="0" applyNumberFormat="1" applyFont="1" applyBorder="1" applyAlignment="1">
      <alignment horizontal="right" vertical="center" wrapText="1"/>
    </xf>
    <xf numFmtId="49" fontId="1" fillId="0" borderId="3" xfId="0" applyNumberFormat="1" applyFont="1" applyBorder="1" applyAlignment="1">
      <alignment horizontal="center" wrapText="1"/>
    </xf>
    <xf numFmtId="180" fontId="1" fillId="0" borderId="3" xfId="0" applyFont="1" applyBorder="1"/>
    <xf numFmtId="176" fontId="12" fillId="0" borderId="3" xfId="1" applyNumberFormat="1" applyFont="1" applyBorder="1" applyAlignment="1"/>
    <xf numFmtId="180" fontId="1" fillId="0" borderId="0" xfId="0" applyFont="1" applyBorder="1" applyAlignment="1">
      <alignment horizontal="center" wrapText="1"/>
    </xf>
    <xf numFmtId="176" fontId="1" fillId="0" borderId="0" xfId="0" applyNumberFormat="1" applyFont="1" applyBorder="1" applyAlignment="1">
      <alignment wrapText="1"/>
    </xf>
    <xf numFmtId="180" fontId="2" fillId="0" borderId="0" xfId="0" applyFont="1" applyBorder="1" applyAlignment="1">
      <alignment horizontal="center"/>
    </xf>
    <xf numFmtId="176" fontId="10" fillId="0" borderId="0" xfId="0" applyNumberFormat="1" applyFont="1" applyBorder="1" applyAlignment="1">
      <alignment horizontal="center"/>
    </xf>
    <xf numFmtId="180" fontId="1" fillId="0" borderId="0" xfId="0" applyFont="1" applyBorder="1" applyAlignment="1">
      <alignment horizontal="left" wrapText="1"/>
    </xf>
    <xf numFmtId="183" fontId="1" fillId="0" borderId="0" xfId="0" applyNumberFormat="1" applyFont="1" applyBorder="1" applyAlignment="1">
      <alignment horizontal="left" wrapText="1"/>
    </xf>
    <xf numFmtId="43" fontId="1" fillId="0" borderId="0" xfId="1" applyNumberFormat="1" applyFont="1" applyBorder="1" applyAlignment="1"/>
    <xf numFmtId="180" fontId="1" fillId="0" borderId="0" xfId="0" applyFont="1" applyBorder="1" applyAlignment="1">
      <alignment horizontal="center"/>
    </xf>
    <xf numFmtId="176" fontId="13" fillId="0" borderId="0" xfId="0" applyNumberFormat="1" applyFont="1" applyBorder="1" applyAlignment="1">
      <alignment horizontal="center"/>
    </xf>
    <xf numFmtId="180" fontId="10" fillId="0" borderId="0" xfId="0" applyFont="1" applyBorder="1" applyAlignment="1">
      <alignment horizontal="center"/>
    </xf>
    <xf numFmtId="180" fontId="13" fillId="0" borderId="0" xfId="0" applyFont="1" applyBorder="1" applyAlignment="1">
      <alignment horizontal="center"/>
    </xf>
    <xf numFmtId="49" fontId="14" fillId="4" borderId="3" xfId="0" applyNumberFormat="1" applyFont="1" applyFill="1" applyBorder="1" applyAlignment="1">
      <alignment horizontal="center" vertical="center" wrapText="1"/>
    </xf>
    <xf numFmtId="180" fontId="14" fillId="4" borderId="3" xfId="0" applyFont="1" applyFill="1" applyBorder="1" applyAlignment="1">
      <alignment horizontal="center" vertical="center" wrapText="1"/>
    </xf>
    <xf numFmtId="176" fontId="14" fillId="4" borderId="3" xfId="0" applyNumberFormat="1" applyFont="1" applyFill="1" applyBorder="1" applyAlignment="1">
      <alignment horizontal="center" vertical="center" wrapText="1"/>
    </xf>
    <xf numFmtId="183" fontId="14" fillId="4" borderId="3" xfId="0" applyNumberFormat="1" applyFont="1" applyFill="1" applyBorder="1" applyAlignment="1">
      <alignment horizontal="center" vertical="center" wrapText="1"/>
    </xf>
    <xf numFmtId="184" fontId="14" fillId="4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180" fontId="10" fillId="0" borderId="4" xfId="0" applyFont="1" applyFill="1" applyBorder="1" applyAlignment="1">
      <alignment horizontal="left" vertical="center" wrapText="1"/>
    </xf>
    <xf numFmtId="176" fontId="10" fillId="0" borderId="4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80" fontId="2" fillId="0" borderId="4" xfId="0" applyFont="1" applyFill="1" applyBorder="1" applyAlignment="1">
      <alignment horizontal="left" vertical="center" wrapText="1"/>
    </xf>
    <xf numFmtId="180" fontId="2" fillId="0" borderId="3" xfId="0" applyFont="1" applyFill="1" applyBorder="1" applyAlignment="1">
      <alignment vertical="center" wrapText="1"/>
    </xf>
    <xf numFmtId="176" fontId="15" fillId="0" borderId="2" xfId="0" applyNumberFormat="1" applyFont="1" applyFill="1" applyBorder="1" applyAlignment="1">
      <alignment horizontal="right" vertical="center" wrapText="1"/>
    </xf>
    <xf numFmtId="180" fontId="15" fillId="5" borderId="3" xfId="0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184" fontId="15" fillId="0" borderId="1" xfId="0" applyNumberFormat="1" applyFont="1" applyFill="1" applyBorder="1" applyAlignment="1">
      <alignment horizontal="right" vertical="center" wrapText="1"/>
    </xf>
    <xf numFmtId="184" fontId="15" fillId="0" borderId="5" xfId="0" applyNumberFormat="1" applyFont="1" applyFill="1" applyBorder="1" applyAlignment="1">
      <alignment horizontal="right" vertical="center" wrapText="1"/>
    </xf>
    <xf numFmtId="176" fontId="15" fillId="0" borderId="4" xfId="0" applyNumberFormat="1" applyFont="1" applyFill="1" applyBorder="1" applyAlignment="1">
      <alignment horizontal="right" vertical="center" wrapText="1"/>
    </xf>
    <xf numFmtId="184" fontId="15" fillId="0" borderId="4" xfId="0" applyNumberFormat="1" applyFont="1" applyFill="1" applyBorder="1" applyAlignment="1">
      <alignment horizontal="right" vertical="center" wrapText="1"/>
    </xf>
    <xf numFmtId="184" fontId="15" fillId="0" borderId="2" xfId="0" applyNumberFormat="1" applyFont="1" applyFill="1" applyBorder="1" applyAlignment="1">
      <alignment horizontal="right" vertical="center" wrapText="1"/>
    </xf>
    <xf numFmtId="180" fontId="10" fillId="0" borderId="1" xfId="0" applyFont="1" applyFill="1" applyBorder="1" applyAlignment="1">
      <alignment horizontal="left" vertical="center" wrapText="1"/>
    </xf>
    <xf numFmtId="180" fontId="3" fillId="0" borderId="3" xfId="0" applyFont="1" applyFill="1" applyBorder="1" applyAlignment="1">
      <alignment horizontal="left" vertical="center"/>
    </xf>
    <xf numFmtId="176" fontId="2" fillId="0" borderId="4" xfId="0" applyNumberFormat="1" applyFont="1" applyFill="1" applyBorder="1" applyAlignment="1">
      <alignment vertical="center" wrapText="1"/>
    </xf>
    <xf numFmtId="180" fontId="15" fillId="0" borderId="3" xfId="0" applyFont="1" applyFill="1" applyBorder="1" applyAlignment="1">
      <alignment horizontal="center" vertical="center" wrapText="1"/>
    </xf>
    <xf numFmtId="184" fontId="15" fillId="0" borderId="3" xfId="0" applyNumberFormat="1" applyFont="1" applyFill="1" applyBorder="1" applyAlignment="1">
      <alignment horizontal="center" vertical="center" wrapText="1"/>
    </xf>
    <xf numFmtId="180" fontId="10" fillId="0" borderId="5" xfId="0" applyFont="1" applyFill="1" applyBorder="1" applyAlignment="1">
      <alignment horizontal="left" vertical="center" wrapText="1"/>
    </xf>
    <xf numFmtId="176" fontId="10" fillId="0" borderId="5" xfId="0" applyNumberFormat="1" applyFont="1" applyFill="1" applyBorder="1" applyAlignment="1">
      <alignment horizontal="left" vertical="center" wrapText="1"/>
    </xf>
    <xf numFmtId="180" fontId="3" fillId="0" borderId="3" xfId="0" applyFont="1" applyBorder="1" applyAlignment="1">
      <alignment horizontal="left" vertical="center"/>
    </xf>
    <xf numFmtId="180" fontId="3" fillId="0" borderId="2" xfId="0" applyFont="1" applyBorder="1" applyAlignment="1">
      <alignment vertical="center" wrapText="1"/>
    </xf>
    <xf numFmtId="176" fontId="15" fillId="0" borderId="3" xfId="0" applyNumberFormat="1" applyFont="1" applyFill="1" applyBorder="1" applyAlignment="1">
      <alignment vertical="center" wrapText="1"/>
    </xf>
    <xf numFmtId="0" fontId="15" fillId="5" borderId="3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vertical="center"/>
    </xf>
    <xf numFmtId="0" fontId="16" fillId="0" borderId="3" xfId="0" applyNumberFormat="1" applyFont="1" applyFill="1" applyBorder="1" applyAlignment="1">
      <alignment horizontal="left" vertical="center"/>
    </xf>
    <xf numFmtId="176" fontId="16" fillId="6" borderId="3" xfId="0" applyNumberFormat="1" applyFont="1" applyFill="1" applyBorder="1" applyAlignment="1">
      <alignment horizontal="right" vertical="center" wrapText="1"/>
    </xf>
    <xf numFmtId="49" fontId="16" fillId="6" borderId="3" xfId="0" applyNumberFormat="1" applyFont="1" applyFill="1" applyBorder="1" applyAlignment="1">
      <alignment horizontal="center" vertical="center"/>
    </xf>
    <xf numFmtId="180" fontId="17" fillId="7" borderId="1" xfId="0" applyFont="1" applyFill="1" applyBorder="1" applyAlignment="1">
      <alignment horizontal="center" vertical="center"/>
    </xf>
    <xf numFmtId="180" fontId="17" fillId="7" borderId="4" xfId="0" applyFont="1" applyFill="1" applyBorder="1" applyAlignment="1">
      <alignment horizontal="center" vertical="center"/>
    </xf>
    <xf numFmtId="176" fontId="17" fillId="7" borderId="4" xfId="0" applyNumberFormat="1" applyFont="1" applyFill="1" applyBorder="1" applyAlignment="1">
      <alignment horizontal="center" vertical="center"/>
    </xf>
    <xf numFmtId="180" fontId="9" fillId="8" borderId="1" xfId="0" applyFont="1" applyFill="1" applyBorder="1" applyAlignment="1">
      <alignment horizontal="center" vertical="center"/>
    </xf>
    <xf numFmtId="180" fontId="9" fillId="8" borderId="4" xfId="0" applyFont="1" applyFill="1" applyBorder="1" applyAlignment="1">
      <alignment horizontal="center" vertical="center"/>
    </xf>
    <xf numFmtId="176" fontId="9" fillId="8" borderId="4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0" xfId="0" applyNumberFormat="1" applyFont="1" applyBorder="1" applyAlignment="1">
      <alignment horizontal="center" vertical="center"/>
    </xf>
    <xf numFmtId="180" fontId="1" fillId="0" borderId="0" xfId="0" applyFont="1" applyBorder="1"/>
    <xf numFmtId="176" fontId="1" fillId="0" borderId="0" xfId="0" applyNumberFormat="1" applyFont="1" applyBorder="1" applyAlignment="1">
      <alignment horizontal="left"/>
    </xf>
    <xf numFmtId="43" fontId="1" fillId="0" borderId="0" xfId="1" applyFont="1" applyBorder="1" applyAlignment="1"/>
    <xf numFmtId="176" fontId="10" fillId="0" borderId="0" xfId="0" applyNumberFormat="1" applyFont="1" applyAlignment="1">
      <alignment horizontal="center"/>
    </xf>
    <xf numFmtId="176" fontId="13" fillId="0" borderId="0" xfId="0" applyNumberFormat="1" applyFont="1" applyAlignment="1">
      <alignment horizontal="center"/>
    </xf>
    <xf numFmtId="176" fontId="10" fillId="0" borderId="2" xfId="0" applyNumberFormat="1" applyFont="1" applyFill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right" vertical="center" wrapText="1"/>
    </xf>
    <xf numFmtId="180" fontId="4" fillId="0" borderId="7" xfId="0" applyFont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176" fontId="17" fillId="7" borderId="2" xfId="0" applyNumberFormat="1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vertical="center"/>
    </xf>
    <xf numFmtId="180" fontId="6" fillId="0" borderId="0" xfId="0" applyFont="1" applyAlignment="1">
      <alignment horizontal="center"/>
    </xf>
    <xf numFmtId="176" fontId="6" fillId="0" borderId="0" xfId="0" applyNumberFormat="1" applyFont="1" applyAlignment="1">
      <alignment horizontal="center"/>
    </xf>
    <xf numFmtId="180" fontId="9" fillId="3" borderId="1" xfId="0" applyFont="1" applyFill="1" applyBorder="1" applyAlignment="1">
      <alignment horizontal="center" vertical="center"/>
    </xf>
    <xf numFmtId="180" fontId="9" fillId="3" borderId="2" xfId="0" applyFont="1" applyFill="1" applyBorder="1" applyAlignment="1">
      <alignment horizontal="center" vertical="center"/>
    </xf>
    <xf numFmtId="184" fontId="1" fillId="0" borderId="1" xfId="0" applyNumberFormat="1" applyFont="1" applyBorder="1" applyAlignment="1">
      <alignment horizontal="left"/>
    </xf>
    <xf numFmtId="184" fontId="1" fillId="0" borderId="2" xfId="0" applyNumberFormat="1" applyFont="1" applyBorder="1" applyAlignment="1">
      <alignment horizontal="left"/>
    </xf>
    <xf numFmtId="180" fontId="1" fillId="0" borderId="1" xfId="0" applyFont="1" applyBorder="1" applyAlignment="1">
      <alignment horizontal="center" wrapText="1"/>
    </xf>
    <xf numFmtId="180" fontId="1" fillId="0" borderId="2" xfId="0" applyFont="1" applyBorder="1" applyAlignment="1">
      <alignment horizontal="center" wrapText="1"/>
    </xf>
    <xf numFmtId="180" fontId="12" fillId="0" borderId="1" xfId="0" applyFont="1" applyBorder="1" applyAlignment="1">
      <alignment horizontal="left" vertical="center" wrapText="1"/>
    </xf>
    <xf numFmtId="180" fontId="12" fillId="0" borderId="2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center"/>
    </xf>
    <xf numFmtId="176" fontId="13" fillId="0" borderId="4" xfId="0" applyNumberFormat="1" applyFont="1" applyBorder="1" applyAlignment="1">
      <alignment horizontal="center"/>
    </xf>
    <xf numFmtId="176" fontId="13" fillId="0" borderId="2" xfId="0" applyNumberFormat="1" applyFont="1" applyBorder="1" applyAlignment="1">
      <alignment horizontal="center"/>
    </xf>
  </cellXfs>
  <cellStyles count="20">
    <cellStyle name="_HyperlinkAction" xfId="8"/>
    <cellStyle name="0,0_x000d__x000a_NA_x000d__x000a_" xfId="3"/>
    <cellStyle name="Dezimal [0]_1002_MDT" xfId="15"/>
    <cellStyle name="Dezimal_1002_MDT" xfId="6"/>
    <cellStyle name="Normal 2" xfId="18"/>
    <cellStyle name="Normal_Allocated_Table" xfId="14"/>
    <cellStyle name="Standard_1002_MDT" xfId="9"/>
    <cellStyle name="Währung [0]_1002_MDT" xfId="4"/>
    <cellStyle name="Währung_1002_MDT" xfId="7"/>
    <cellStyle name="常规" xfId="0" builtinId="0"/>
    <cellStyle name="常规 2" xfId="13"/>
    <cellStyle name="常规 3" xfId="19"/>
    <cellStyle name="常规 4" xfId="12"/>
    <cellStyle name="常规 5" xfId="11"/>
    <cellStyle name="超链接" xfId="2" builtinId="8"/>
    <cellStyle name="千位分隔" xfId="1" builtinId="3"/>
    <cellStyle name="千位分隔 2" xfId="16"/>
    <cellStyle name="千位分隔 2 2" xfId="17"/>
    <cellStyle name="样式 1" xfId="10"/>
    <cellStyle name="样式 1 2" xfId="5"/>
  </cellStyles>
  <dxfs count="0"/>
  <tableStyles count="0" defaultTableStyle="TableStyleMedium9" defaultPivotStyle="PivotStyleLight16"/>
  <colors>
    <mruColors>
      <color rgb="FF8E0C6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1"/>
  <sheetViews>
    <sheetView showGridLines="0" tabSelected="1" topLeftCell="B1" zoomScale="81" zoomScaleNormal="81" workbookViewId="0">
      <selection activeCell="B2" sqref="B2:E2"/>
    </sheetView>
  </sheetViews>
  <sheetFormatPr defaultColWidth="9" defaultRowHeight="14.25"/>
  <cols>
    <col min="1" max="1" width="9" style="4"/>
    <col min="2" max="2" width="13.625" style="5" customWidth="1"/>
    <col min="3" max="3" width="14.25" style="6" customWidth="1"/>
    <col min="4" max="4" width="48.625" style="7" customWidth="1"/>
    <col min="5" max="5" width="25.625" style="8" customWidth="1"/>
    <col min="6" max="6" width="15.25" style="4" customWidth="1"/>
    <col min="7" max="7" width="15.25" style="9" customWidth="1"/>
    <col min="8" max="8" width="19" style="10" customWidth="1"/>
    <col min="9" max="9" width="14.625" style="8" customWidth="1"/>
    <col min="10" max="10" width="19.375" style="4" customWidth="1"/>
    <col min="11" max="16384" width="9" style="4"/>
  </cols>
  <sheetData>
    <row r="1" spans="2:11" s="1" customFormat="1" ht="17.25">
      <c r="B1" s="11"/>
      <c r="E1" s="12"/>
      <c r="F1" s="13"/>
      <c r="G1" s="14"/>
      <c r="I1" s="84"/>
    </row>
    <row r="2" spans="2:11" s="1" customFormat="1" ht="22.5">
      <c r="B2" s="100" t="s">
        <v>0</v>
      </c>
      <c r="C2" s="100"/>
      <c r="D2" s="100"/>
      <c r="E2" s="101"/>
      <c r="G2" s="15"/>
      <c r="H2" s="16"/>
      <c r="I2" s="84"/>
    </row>
    <row r="3" spans="2:11" s="1" customFormat="1" ht="18">
      <c r="B3" s="17"/>
      <c r="C3" s="18"/>
      <c r="D3" s="19"/>
      <c r="E3" s="20" t="s">
        <v>1</v>
      </c>
      <c r="G3" s="15"/>
      <c r="I3" s="84"/>
    </row>
    <row r="4" spans="2:11" s="1" customFormat="1" ht="18">
      <c r="B4" s="21" t="s">
        <v>2</v>
      </c>
      <c r="C4" s="102" t="s">
        <v>3</v>
      </c>
      <c r="D4" s="103"/>
      <c r="E4" s="22" t="s">
        <v>4</v>
      </c>
      <c r="I4" s="85"/>
    </row>
    <row r="5" spans="2:11" s="1" customFormat="1" ht="17.25">
      <c r="B5" s="23">
        <v>1</v>
      </c>
      <c r="C5" s="104" t="str">
        <f>C17</f>
        <v>媒体发布</v>
      </c>
      <c r="D5" s="105"/>
      <c r="E5" s="24">
        <f>I19</f>
        <v>100000</v>
      </c>
      <c r="G5" s="25" t="s">
        <v>5</v>
      </c>
      <c r="H5" s="26" t="s">
        <v>6</v>
      </c>
      <c r="I5" s="86"/>
    </row>
    <row r="6" spans="2:11" s="1" customFormat="1" ht="17.25">
      <c r="B6" s="23" t="s">
        <v>7</v>
      </c>
      <c r="C6" s="104" t="str">
        <f>C20</f>
        <v>交通费</v>
      </c>
      <c r="D6" s="105"/>
      <c r="E6" s="24">
        <f>I22</f>
        <v>216000</v>
      </c>
      <c r="G6" s="25" t="s">
        <v>8</v>
      </c>
      <c r="H6" s="27" t="s">
        <v>9</v>
      </c>
      <c r="I6" s="87"/>
      <c r="J6" s="88"/>
      <c r="K6" s="88"/>
    </row>
    <row r="7" spans="2:11" s="1" customFormat="1" ht="17.25">
      <c r="B7" s="23" t="s">
        <v>10</v>
      </c>
      <c r="C7" s="104" t="str">
        <f>C23</f>
        <v>项目监控</v>
      </c>
      <c r="D7" s="105"/>
      <c r="E7" s="24">
        <f>I25</f>
        <v>60000</v>
      </c>
      <c r="G7" s="25" t="s">
        <v>11</v>
      </c>
      <c r="H7" s="28" t="s">
        <v>12</v>
      </c>
      <c r="I7" s="89"/>
      <c r="J7" s="90"/>
      <c r="K7" s="88"/>
    </row>
    <row r="8" spans="2:11" s="1" customFormat="1" ht="17.25">
      <c r="B8" s="23" t="s">
        <v>13</v>
      </c>
      <c r="C8" s="104" t="str">
        <f>C26</f>
        <v>其他</v>
      </c>
      <c r="D8" s="105"/>
      <c r="E8" s="24">
        <f>I28</f>
        <v>54000</v>
      </c>
      <c r="G8" s="15"/>
      <c r="H8" s="29"/>
      <c r="I8" s="84"/>
    </row>
    <row r="9" spans="2:11" s="1" customFormat="1" ht="17.25">
      <c r="B9" s="30"/>
      <c r="C9" s="106"/>
      <c r="D9" s="107"/>
      <c r="E9" s="31"/>
      <c r="G9" s="15"/>
      <c r="H9" s="29"/>
      <c r="I9" s="84"/>
    </row>
    <row r="10" spans="2:11" s="1" customFormat="1" ht="18">
      <c r="B10" s="30"/>
      <c r="C10" s="108" t="s">
        <v>14</v>
      </c>
      <c r="D10" s="109"/>
      <c r="E10" s="32">
        <f>SUM(E5:E8)</f>
        <v>430000</v>
      </c>
      <c r="G10" s="15"/>
      <c r="I10" s="84"/>
    </row>
    <row r="11" spans="2:11" s="1" customFormat="1" ht="17.25">
      <c r="B11" s="11"/>
      <c r="D11" s="33"/>
      <c r="E11" s="34"/>
      <c r="G11" s="15"/>
      <c r="I11" s="84"/>
    </row>
    <row r="12" spans="2:11" s="1" customFormat="1" ht="17.25">
      <c r="B12" s="2"/>
      <c r="C12" s="2"/>
      <c r="D12" s="35"/>
      <c r="E12" s="36"/>
      <c r="F12" s="37"/>
      <c r="G12" s="38"/>
      <c r="H12" s="39"/>
      <c r="I12" s="84"/>
    </row>
    <row r="13" spans="2:11" s="2" customFormat="1" ht="24.75">
      <c r="B13" s="1"/>
      <c r="C13" s="1"/>
      <c r="D13" s="40"/>
      <c r="E13" s="41"/>
      <c r="F13" s="42"/>
      <c r="G13" s="42"/>
      <c r="H13" s="42"/>
      <c r="I13" s="91"/>
    </row>
    <row r="14" spans="2:11" s="1" customFormat="1" ht="24.75">
      <c r="D14" s="40"/>
      <c r="E14" s="41"/>
      <c r="F14" s="43"/>
      <c r="G14" s="43"/>
      <c r="H14" s="43"/>
      <c r="I14" s="92"/>
    </row>
    <row r="15" spans="2:11" s="1" customFormat="1" ht="24.75">
      <c r="B15" s="110" t="s">
        <v>15</v>
      </c>
      <c r="C15" s="111"/>
      <c r="D15" s="111"/>
      <c r="E15" s="111"/>
      <c r="F15" s="111"/>
      <c r="G15" s="111"/>
      <c r="H15" s="111"/>
      <c r="I15" s="112"/>
    </row>
    <row r="16" spans="2:11" s="1" customFormat="1" ht="20.100000000000001" customHeight="1">
      <c r="B16" s="44" t="s">
        <v>16</v>
      </c>
      <c r="C16" s="45" t="s">
        <v>17</v>
      </c>
      <c r="D16" s="45" t="s">
        <v>18</v>
      </c>
      <c r="E16" s="46" t="s">
        <v>19</v>
      </c>
      <c r="F16" s="45" t="s">
        <v>20</v>
      </c>
      <c r="G16" s="47" t="s">
        <v>21</v>
      </c>
      <c r="H16" s="48" t="s">
        <v>22</v>
      </c>
      <c r="I16" s="46" t="s">
        <v>23</v>
      </c>
    </row>
    <row r="17" spans="2:10" ht="17.100000000000001" customHeight="1">
      <c r="B17" s="49">
        <v>1</v>
      </c>
      <c r="C17" s="50" t="s">
        <v>24</v>
      </c>
      <c r="D17" s="50"/>
      <c r="E17" s="51"/>
      <c r="F17" s="50"/>
      <c r="G17" s="50"/>
      <c r="H17" s="50"/>
      <c r="I17" s="93"/>
    </row>
    <row r="18" spans="2:10" ht="16.5">
      <c r="B18" s="52" t="s">
        <v>25</v>
      </c>
      <c r="C18" s="53" t="s">
        <v>24</v>
      </c>
      <c r="D18" s="54" t="s">
        <v>26</v>
      </c>
      <c r="E18" s="55">
        <v>1000</v>
      </c>
      <c r="F18" s="56" t="s">
        <v>27</v>
      </c>
      <c r="G18" s="57">
        <v>1</v>
      </c>
      <c r="H18" s="57">
        <v>100</v>
      </c>
      <c r="I18" s="94">
        <f>H18*G18*E18</f>
        <v>100000</v>
      </c>
    </row>
    <row r="19" spans="2:10" ht="16.5">
      <c r="B19" s="58" t="s">
        <v>23</v>
      </c>
      <c r="C19" s="59"/>
      <c r="D19" s="59"/>
      <c r="E19" s="60"/>
      <c r="F19" s="61"/>
      <c r="G19" s="61"/>
      <c r="H19" s="62"/>
      <c r="I19" s="94">
        <f>SUM(I18:I18)</f>
        <v>100000</v>
      </c>
      <c r="J19" s="95"/>
    </row>
    <row r="20" spans="2:10" s="3" customFormat="1" ht="17.25">
      <c r="B20" s="23" t="s">
        <v>7</v>
      </c>
      <c r="C20" s="63" t="s">
        <v>28</v>
      </c>
      <c r="D20" s="50"/>
      <c r="E20" s="51"/>
      <c r="F20" s="50"/>
      <c r="G20" s="50"/>
      <c r="H20" s="50"/>
      <c r="I20" s="93"/>
    </row>
    <row r="21" spans="2:10" s="3" customFormat="1" ht="16.5">
      <c r="B21" s="52" t="s">
        <v>29</v>
      </c>
      <c r="C21" s="64" t="s">
        <v>28</v>
      </c>
      <c r="D21" s="64" t="s">
        <v>30</v>
      </c>
      <c r="E21" s="65">
        <v>6</v>
      </c>
      <c r="F21" s="66" t="s">
        <v>31</v>
      </c>
      <c r="G21" s="57">
        <v>1</v>
      </c>
      <c r="H21" s="67">
        <v>36000</v>
      </c>
      <c r="I21" s="96">
        <f>H21*G21*E21</f>
        <v>216000</v>
      </c>
    </row>
    <row r="22" spans="2:10" s="3" customFormat="1" ht="16.5">
      <c r="B22" s="58" t="s">
        <v>23</v>
      </c>
      <c r="C22" s="59"/>
      <c r="D22" s="59"/>
      <c r="E22" s="60"/>
      <c r="F22" s="61"/>
      <c r="G22" s="61"/>
      <c r="H22" s="62"/>
      <c r="I22" s="97">
        <f>SUM(I21:I21)</f>
        <v>216000</v>
      </c>
    </row>
    <row r="23" spans="2:10" s="3" customFormat="1" ht="17.25">
      <c r="B23" s="23" t="s">
        <v>10</v>
      </c>
      <c r="C23" s="68" t="s">
        <v>32</v>
      </c>
      <c r="D23" s="68"/>
      <c r="E23" s="69"/>
      <c r="F23" s="68"/>
      <c r="G23" s="68"/>
      <c r="H23" s="68"/>
      <c r="I23" s="93"/>
    </row>
    <row r="24" spans="2:10" s="3" customFormat="1" ht="16.5">
      <c r="B24" s="52" t="s">
        <v>33</v>
      </c>
      <c r="C24" s="70" t="s">
        <v>32</v>
      </c>
      <c r="D24" s="71" t="s">
        <v>34</v>
      </c>
      <c r="E24" s="72">
        <v>200</v>
      </c>
      <c r="F24" s="56" t="s">
        <v>35</v>
      </c>
      <c r="G24" s="73">
        <v>3</v>
      </c>
      <c r="H24" s="67">
        <v>100</v>
      </c>
      <c r="I24" s="94">
        <f>H24*G24*E24</f>
        <v>60000</v>
      </c>
    </row>
    <row r="25" spans="2:10" s="3" customFormat="1" ht="16.5">
      <c r="B25" s="58" t="s">
        <v>23</v>
      </c>
      <c r="C25" s="61"/>
      <c r="D25" s="61"/>
      <c r="E25" s="60"/>
      <c r="F25" s="61"/>
      <c r="G25" s="61"/>
      <c r="H25" s="62"/>
      <c r="I25" s="94">
        <f>SUM(I24:I24)</f>
        <v>60000</v>
      </c>
    </row>
    <row r="26" spans="2:10" s="3" customFormat="1" ht="17.25">
      <c r="B26" s="23" t="s">
        <v>13</v>
      </c>
      <c r="C26" s="50" t="s">
        <v>36</v>
      </c>
      <c r="D26" s="50"/>
      <c r="E26" s="51"/>
      <c r="F26" s="50"/>
      <c r="G26" s="50"/>
      <c r="H26" s="50"/>
      <c r="I26" s="93"/>
    </row>
    <row r="27" spans="2:10" s="3" customFormat="1" ht="16.5" customHeight="1">
      <c r="B27" s="52" t="s">
        <v>37</v>
      </c>
      <c r="C27" s="74" t="s">
        <v>36</v>
      </c>
      <c r="D27" s="75" t="s">
        <v>38</v>
      </c>
      <c r="E27" s="76">
        <v>270</v>
      </c>
      <c r="F27" s="77" t="s">
        <v>39</v>
      </c>
      <c r="G27" s="67">
        <v>100</v>
      </c>
      <c r="H27" s="67">
        <v>2</v>
      </c>
      <c r="I27" s="94">
        <f>H27*G27*E27</f>
        <v>54000</v>
      </c>
    </row>
    <row r="28" spans="2:10" s="3" customFormat="1" ht="16.5">
      <c r="B28" s="58" t="s">
        <v>23</v>
      </c>
      <c r="C28" s="61"/>
      <c r="D28" s="61"/>
      <c r="E28" s="60"/>
      <c r="F28" s="61"/>
      <c r="G28" s="61"/>
      <c r="H28" s="62"/>
      <c r="I28" s="94">
        <f>SUM(I27:I27)</f>
        <v>54000</v>
      </c>
    </row>
    <row r="29" spans="2:10" s="3" customFormat="1" ht="16.5">
      <c r="B29" s="78"/>
      <c r="C29" s="79"/>
      <c r="D29" s="79"/>
      <c r="E29" s="80"/>
      <c r="F29" s="79"/>
      <c r="G29" s="79"/>
      <c r="H29" s="79"/>
      <c r="I29" s="98"/>
    </row>
    <row r="30" spans="2:10" s="1" customFormat="1" ht="18">
      <c r="B30" s="81" t="s">
        <v>40</v>
      </c>
      <c r="C30" s="82"/>
      <c r="D30" s="82"/>
      <c r="E30" s="83"/>
      <c r="F30" s="82"/>
      <c r="G30" s="82"/>
      <c r="H30" s="82"/>
      <c r="I30" s="99">
        <f>SUM(I19,I22,I25,I28)</f>
        <v>430000</v>
      </c>
    </row>
    <row r="31" spans="2:10" s="1" customFormat="1" ht="17.25">
      <c r="B31" s="5"/>
      <c r="C31" s="6"/>
      <c r="D31" s="7"/>
      <c r="E31" s="8"/>
      <c r="F31" s="4"/>
      <c r="G31" s="9"/>
      <c r="H31" s="10"/>
      <c r="I31" s="8"/>
    </row>
  </sheetData>
  <mergeCells count="9">
    <mergeCell ref="C8:D8"/>
    <mergeCell ref="C9:D9"/>
    <mergeCell ref="C10:D10"/>
    <mergeCell ref="B15:I15"/>
    <mergeCell ref="B2:E2"/>
    <mergeCell ref="C4:D4"/>
    <mergeCell ref="C5:D5"/>
    <mergeCell ref="C6:D6"/>
    <mergeCell ref="C7:D7"/>
  </mergeCells>
  <phoneticPr fontId="29" type="noConversion"/>
  <hyperlinks>
    <hyperlink ref="H7" r:id="rId1"/>
  </hyperlinks>
  <pageMargins left="0.25" right="0.25" top="0.75" bottom="0.75" header="0.3" footer="0.3"/>
  <pageSetup paperSize="9" scale="6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UBSS275 黄佳琪 Icey Huang</cp:lastModifiedBy>
  <cp:lastPrinted>2020-01-17T08:23:00Z</cp:lastPrinted>
  <dcterms:created xsi:type="dcterms:W3CDTF">2013-12-12T09:30:00Z</dcterms:created>
  <dcterms:modified xsi:type="dcterms:W3CDTF">2024-03-08T04:36:39Z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82FFC3E3408D4B80AF615A40386F1F52</vt:lpwstr>
  </property>
</Properties>
</file>