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360" windowHeight="11260" tabRatio="500"/>
  </bookViews>
  <sheets>
    <sheet name="报价单" sheetId="2" r:id="rId1"/>
    <sheet name="专家介绍" sheetId="1" r:id="rId2"/>
  </sheets>
  <calcPr calcId="144525" concurrentCalc="0"/>
</workbook>
</file>

<file path=xl/sharedStrings.xml><?xml version="1.0" encoding="utf-8"?>
<sst xmlns="http://schemas.openxmlformats.org/spreadsheetml/2006/main" count="45">
  <si>
    <t>合作资源报价</t>
  </si>
  <si>
    <t>渠道</t>
  </si>
  <si>
    <t>项目</t>
  </si>
  <si>
    <t>账号名称</t>
  </si>
  <si>
    <t>发布内容</t>
  </si>
  <si>
    <t>单位</t>
  </si>
  <si>
    <t>单价</t>
  </si>
  <si>
    <t>含税单价</t>
  </si>
  <si>
    <t>数量</t>
  </si>
  <si>
    <t>合计费用</t>
  </si>
  <si>
    <t>新浪微博</t>
  </si>
  <si>
    <t>纽康特
线上微博过敏周活动转发</t>
  </si>
  <si>
    <t>儿科医生邓朝晖</t>
  </si>
  <si>
    <t>客户提供原发微博链接及转发文案（140字以内）, 专家根据自身话术特点，进行微博转发</t>
  </si>
  <si>
    <t>条</t>
  </si>
  <si>
    <t>营养师王晓纯</t>
  </si>
  <si>
    <t>合计</t>
  </si>
  <si>
    <t>打包合作价格（含税）</t>
  </si>
  <si>
    <t>备注：
1、以上专家微博合作打包价格，仅限此次纽康特线上微博活动转发，不作为后续或其他合作参考。</t>
  </si>
  <si>
    <t>医传天下合作专家列表</t>
  </si>
  <si>
    <t>类别</t>
  </si>
  <si>
    <t>专家</t>
  </si>
  <si>
    <t>医院</t>
  </si>
  <si>
    <t>title</t>
  </si>
  <si>
    <t>介绍及擅长领域</t>
  </si>
  <si>
    <t>微博昵称</t>
  </si>
  <si>
    <t>微博粉丝数（万）</t>
  </si>
  <si>
    <t>微博账号影响力</t>
  </si>
  <si>
    <t>微博原发报价（不含微任务）</t>
  </si>
  <si>
    <t>税点</t>
  </si>
  <si>
    <t>微博原发报价（含税）</t>
  </si>
  <si>
    <t>儿科</t>
  </si>
  <si>
    <t>邓朝晖</t>
  </si>
  <si>
    <t>上海儿童医学中心</t>
  </si>
  <si>
    <t>消化科主任</t>
  </si>
  <si>
    <t>儿童慢性胃肠病如慢性胃炎、消化性溃疡，反流性食管炎、溃疡性结肠炎、克罗恩病，幽门螺杆菌感染等。</t>
  </si>
  <si>
    <t>36.3w</t>
  </si>
  <si>
    <t>C2</t>
  </si>
  <si>
    <t>儿童营养</t>
  </si>
  <si>
    <t>王晓纯</t>
  </si>
  <si>
    <t>新世纪儿童医院</t>
  </si>
  <si>
    <t>儿童营养科资深营养师、中美注册营养师</t>
  </si>
  <si>
    <t>孕期营养指导及体重管理，妊娠期糖尿病的营养综合管理，产后营养管理及儿童辅食添加、儿童营养不良、小儿糖尿病、肥胖营养指导，儿童食物过敏、乳糖不耐受营养指导，肿瘤化疗、术后营养指导。
学  历：注册美国营养师、临床营养师、成人体重管理认证</t>
  </si>
  <si>
    <t>21.5w</t>
  </si>
  <si>
    <t>备注：
1、专家影响力为新浪微博内部对于用户影响力的评判，其中：月度微博阅读量超过1000万的用户为C1级别，月度微博阅读量超过100万的用户为C2级别，月度微博阅读量超过10万的用户为C3级别，月度微博阅读量低于10万的用户暂无评级；依次C1、C2、C3、C4从高到低；
2、C1级别级别账号即为微博金v账号；</t>
  </si>
</sst>
</file>

<file path=xl/styles.xml><?xml version="1.0" encoding="utf-8"?>
<styleSheet xmlns="http://schemas.openxmlformats.org/spreadsheetml/2006/main">
  <numFmts count="6">
    <numFmt numFmtId="176" formatCode="#,##0_ "/>
    <numFmt numFmtId="177" formatCode="\¥\ #,##0_);\(\¥\ #,##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color theme="1"/>
      <name val="宋体"/>
      <charset val="134"/>
      <scheme val="minor"/>
    </font>
    <font>
      <sz val="12"/>
      <color theme="1"/>
      <name val="微软雅黑"/>
      <charset val="134"/>
    </font>
    <font>
      <b/>
      <sz val="22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name val="微软雅黑"/>
      <charset val="134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4"/>
      <color indexed="8"/>
      <name val="微软雅黑"/>
      <charset val="134"/>
    </font>
    <font>
      <b/>
      <sz val="10"/>
      <color indexed="8"/>
      <name val="微软雅黑"/>
      <charset val="134"/>
    </font>
    <font>
      <b/>
      <sz val="11"/>
      <color indexed="8"/>
      <name val="微软雅黑"/>
      <charset val="134"/>
    </font>
    <font>
      <sz val="11"/>
      <color indexed="8"/>
      <name val="微软雅黑"/>
      <charset val="134"/>
    </font>
    <font>
      <sz val="11"/>
      <color theme="1"/>
      <name val="微软雅黑"/>
      <charset val="134"/>
    </font>
    <font>
      <b/>
      <sz val="10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19" fillId="30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33" fillId="31" borderId="22" applyNumberForma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32" fillId="18" borderId="22" applyNumberForma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6" fillId="17" borderId="19" applyNumberFormat="0" applyAlignment="0" applyProtection="0">
      <alignment vertical="center"/>
    </xf>
    <xf numFmtId="0" fontId="27" fillId="18" borderId="20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10" fontId="8" fillId="3" borderId="2" xfId="0" applyNumberFormat="1" applyFont="1" applyFill="1" applyBorder="1" applyAlignment="1" applyProtection="1">
      <alignment horizontal="center" vertical="center"/>
      <protection locked="0"/>
    </xf>
    <xf numFmtId="10" fontId="8" fillId="3" borderId="3" xfId="0" applyNumberFormat="1" applyFont="1" applyFill="1" applyBorder="1" applyAlignment="1" applyProtection="1">
      <alignment horizontal="center" vertical="center"/>
      <protection locked="0"/>
    </xf>
    <xf numFmtId="10" fontId="8" fillId="3" borderId="4" xfId="0" applyNumberFormat="1" applyFont="1" applyFill="1" applyBorder="1" applyAlignment="1" applyProtection="1">
      <alignment horizontal="center" vertical="center"/>
      <protection locked="0"/>
    </xf>
    <xf numFmtId="10" fontId="9" fillId="3" borderId="5" xfId="0" applyNumberFormat="1" applyFont="1" applyFill="1" applyBorder="1" applyAlignment="1" applyProtection="1">
      <alignment horizontal="center" vertical="center"/>
      <protection locked="0"/>
    </xf>
    <xf numFmtId="10" fontId="9" fillId="3" borderId="6" xfId="0" applyNumberFormat="1" applyFont="1" applyFill="1" applyBorder="1" applyAlignment="1" applyProtection="1">
      <alignment horizontal="center" vertical="center"/>
      <protection locked="0"/>
    </xf>
    <xf numFmtId="10" fontId="9" fillId="3" borderId="1" xfId="0" applyNumberFormat="1" applyFont="1" applyFill="1" applyBorder="1" applyAlignment="1" applyProtection="1">
      <alignment horizontal="center" vertical="center"/>
      <protection locked="0"/>
    </xf>
    <xf numFmtId="10" fontId="10" fillId="0" borderId="5" xfId="0" applyNumberFormat="1" applyFont="1" applyFill="1" applyBorder="1" applyAlignment="1" applyProtection="1">
      <alignment horizontal="center" vertical="center"/>
      <protection locked="0"/>
    </xf>
    <xf numFmtId="10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10" fontId="11" fillId="0" borderId="1" xfId="0" applyNumberFormat="1" applyFont="1" applyFill="1" applyBorder="1" applyAlignment="1" applyProtection="1">
      <alignment horizontal="center" vertical="center"/>
      <protection locked="0"/>
    </xf>
    <xf numFmtId="1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10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8" fillId="4" borderId="7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10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10" fontId="14" fillId="0" borderId="6" xfId="0" applyNumberFormat="1" applyFont="1" applyFill="1" applyBorder="1" applyAlignment="1" applyProtection="1">
      <alignment horizontal="left" vertical="center" wrapText="1"/>
      <protection locked="0"/>
    </xf>
    <xf numFmtId="10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14" fillId="0" borderId="1" xfId="0" applyNumberFormat="1" applyFont="1" applyFill="1" applyBorder="1" applyAlignment="1" applyProtection="1">
      <alignment horizontal="center" vertical="center"/>
      <protection locked="0"/>
    </xf>
    <xf numFmtId="10" fontId="14" fillId="0" borderId="10" xfId="0" applyNumberFormat="1" applyFont="1" applyFill="1" applyBorder="1" applyAlignment="1" applyProtection="1">
      <alignment horizontal="left" vertical="center" wrapText="1"/>
      <protection locked="0"/>
    </xf>
    <xf numFmtId="10" fontId="8" fillId="3" borderId="11" xfId="0" applyNumberFormat="1" applyFont="1" applyFill="1" applyBorder="1" applyAlignment="1" applyProtection="1">
      <alignment horizontal="center" vertical="center"/>
      <protection locked="0"/>
    </xf>
    <xf numFmtId="10" fontId="13" fillId="3" borderId="12" xfId="0" applyNumberFormat="1" applyFont="1" applyFill="1" applyBorder="1" applyAlignment="1" applyProtection="1">
      <alignment horizontal="center" vertical="center" wrapText="1"/>
      <protection locked="0"/>
    </xf>
    <xf numFmtId="176" fontId="14" fillId="0" borderId="1" xfId="0" applyNumberFormat="1" applyFont="1" applyFill="1" applyBorder="1" applyAlignment="1" applyProtection="1">
      <alignment horizontal="center" vertical="center"/>
      <protection locked="0"/>
    </xf>
    <xf numFmtId="177" fontId="14" fillId="0" borderId="12" xfId="0" applyNumberFormat="1" applyFont="1" applyFill="1" applyBorder="1" applyAlignment="1" applyProtection="1">
      <alignment horizontal="center" vertical="center"/>
      <protection locked="0"/>
    </xf>
    <xf numFmtId="177" fontId="8" fillId="4" borderId="13" xfId="0" applyNumberFormat="1" applyFont="1" applyFill="1" applyBorder="1" applyAlignment="1" applyProtection="1">
      <alignment horizontal="center" vertical="center"/>
      <protection locked="0"/>
    </xf>
    <xf numFmtId="0" fontId="12" fillId="0" borderId="12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M9"/>
  <sheetViews>
    <sheetView tabSelected="1" workbookViewId="0">
      <selection activeCell="E14" sqref="E14"/>
    </sheetView>
  </sheetViews>
  <sheetFormatPr defaultColWidth="9" defaultRowHeight="17.6"/>
  <cols>
    <col min="2" max="2" width="11.3303571428571" customWidth="1"/>
    <col min="3" max="3" width="19.8303571428571" customWidth="1"/>
    <col min="4" max="4" width="24.5" customWidth="1"/>
    <col min="5" max="5" width="33.8303571428571" customWidth="1"/>
    <col min="6" max="6" width="8.83035714285714" customWidth="1"/>
    <col min="7" max="8" width="11.9107142857143" customWidth="1"/>
    <col min="10" max="10" width="15.8303571428571" customWidth="1"/>
    <col min="12" max="12" width="13.9910714285714" customWidth="1"/>
  </cols>
  <sheetData>
    <row r="1" ht="18.35"/>
    <row r="2" s="13" customFormat="1" ht="27" customHeight="1" spans="2:10">
      <c r="B2" s="16" t="s">
        <v>0</v>
      </c>
      <c r="C2" s="17"/>
      <c r="D2" s="18"/>
      <c r="E2" s="18"/>
      <c r="F2" s="18"/>
      <c r="G2" s="18"/>
      <c r="H2" s="18"/>
      <c r="I2" s="18"/>
      <c r="J2" s="38"/>
    </row>
    <row r="3" s="14" customFormat="1" ht="34" customHeight="1" spans="2:10">
      <c r="B3" s="19" t="s">
        <v>1</v>
      </c>
      <c r="C3" s="20" t="s">
        <v>2</v>
      </c>
      <c r="D3" s="21" t="s">
        <v>3</v>
      </c>
      <c r="E3" s="21" t="s">
        <v>4</v>
      </c>
      <c r="F3" s="21" t="s">
        <v>5</v>
      </c>
      <c r="G3" s="33" t="s">
        <v>6</v>
      </c>
      <c r="H3" s="33" t="s">
        <v>7</v>
      </c>
      <c r="I3" s="33" t="s">
        <v>8</v>
      </c>
      <c r="J3" s="39" t="s">
        <v>9</v>
      </c>
    </row>
    <row r="4" s="15" customFormat="1" ht="33" customHeight="1" spans="2:13">
      <c r="B4" s="22" t="s">
        <v>10</v>
      </c>
      <c r="C4" s="23" t="s">
        <v>11</v>
      </c>
      <c r="D4" s="24" t="s">
        <v>12</v>
      </c>
      <c r="E4" s="34" t="s">
        <v>13</v>
      </c>
      <c r="F4" s="35" t="s">
        <v>14</v>
      </c>
      <c r="G4" s="36">
        <v>10000</v>
      </c>
      <c r="H4" s="36">
        <f>G4*1.06</f>
        <v>10600</v>
      </c>
      <c r="I4" s="40">
        <v>1</v>
      </c>
      <c r="J4" s="41">
        <f>H4*I4</f>
        <v>10600</v>
      </c>
      <c r="L4" s="14"/>
      <c r="M4" s="45"/>
    </row>
    <row r="5" s="15" customFormat="1" ht="33" customHeight="1" spans="2:13">
      <c r="B5" s="22"/>
      <c r="C5" s="23"/>
      <c r="D5" s="25" t="s">
        <v>15</v>
      </c>
      <c r="E5" s="37"/>
      <c r="F5" s="35" t="s">
        <v>14</v>
      </c>
      <c r="G5" s="36">
        <v>10000</v>
      </c>
      <c r="H5" s="36">
        <f>G5*1.06</f>
        <v>10600</v>
      </c>
      <c r="I5" s="40">
        <v>1</v>
      </c>
      <c r="J5" s="41">
        <f>H5*I5</f>
        <v>10600</v>
      </c>
      <c r="L5" s="14"/>
      <c r="M5" s="14"/>
    </row>
    <row r="6" s="15" customFormat="1" ht="34" customHeight="1" spans="2:13">
      <c r="B6" s="22" t="s">
        <v>16</v>
      </c>
      <c r="C6" s="26"/>
      <c r="D6" s="26"/>
      <c r="E6" s="26"/>
      <c r="F6" s="26"/>
      <c r="G6" s="26"/>
      <c r="H6" s="26"/>
      <c r="I6" s="26"/>
      <c r="J6" s="41">
        <f>SUM(J4:J5)</f>
        <v>21200</v>
      </c>
      <c r="L6" s="14"/>
      <c r="M6" s="14"/>
    </row>
    <row r="7" s="15" customFormat="1" ht="34" customHeight="1" spans="2:12">
      <c r="B7" s="27" t="s">
        <v>17</v>
      </c>
      <c r="C7" s="28"/>
      <c r="D7" s="28"/>
      <c r="E7" s="28"/>
      <c r="F7" s="28"/>
      <c r="G7" s="28"/>
      <c r="H7" s="28"/>
      <c r="I7" s="28"/>
      <c r="J7" s="42">
        <v>12000</v>
      </c>
      <c r="L7" s="14"/>
    </row>
    <row r="8" ht="34" customHeight="1" spans="2:10">
      <c r="B8" s="29" t="s">
        <v>18</v>
      </c>
      <c r="C8" s="30"/>
      <c r="D8" s="30"/>
      <c r="E8" s="30"/>
      <c r="F8" s="30"/>
      <c r="G8" s="30"/>
      <c r="H8" s="30"/>
      <c r="I8" s="30"/>
      <c r="J8" s="43"/>
    </row>
    <row r="9" ht="34" customHeight="1" spans="2:10">
      <c r="B9" s="31"/>
      <c r="C9" s="32"/>
      <c r="D9" s="32"/>
      <c r="E9" s="32"/>
      <c r="F9" s="32"/>
      <c r="G9" s="32"/>
      <c r="H9" s="32"/>
      <c r="I9" s="32"/>
      <c r="J9" s="44"/>
    </row>
  </sheetData>
  <mergeCells count="7">
    <mergeCell ref="B2:J2"/>
    <mergeCell ref="B6:I6"/>
    <mergeCell ref="B7:I7"/>
    <mergeCell ref="B4:B5"/>
    <mergeCell ref="C4:C5"/>
    <mergeCell ref="E4:E5"/>
    <mergeCell ref="B8:J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9"/>
  <sheetViews>
    <sheetView zoomScale="80" zoomScaleNormal="80" workbookViewId="0">
      <selection activeCell="E15" sqref="E15"/>
    </sheetView>
  </sheetViews>
  <sheetFormatPr defaultColWidth="11" defaultRowHeight="17.6"/>
  <cols>
    <col min="1" max="2" width="11" style="1"/>
    <col min="3" max="4" width="24.1607142857143" style="2" customWidth="1"/>
    <col min="5" max="5" width="59.8303571428571" style="3" customWidth="1"/>
    <col min="6" max="6" width="21.3303571428571" style="1" customWidth="1"/>
    <col min="7" max="7" width="15.8303571428571" style="1" customWidth="1"/>
    <col min="8" max="8" width="17.3303571428571" style="1" customWidth="1"/>
    <col min="9" max="9" width="22.3303571428571" style="1" customWidth="1"/>
    <col min="10" max="10" width="12.8303571428571" style="1" customWidth="1"/>
    <col min="11" max="11" width="29.8303571428571" style="1" customWidth="1"/>
  </cols>
  <sheetData>
    <row r="1" ht="41" customHeight="1" spans="1:11">
      <c r="A1" s="4" t="s">
        <v>19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24" customHeight="1" spans="1:11">
      <c r="A2" s="5" t="s">
        <v>20</v>
      </c>
      <c r="B2" s="5" t="s">
        <v>21</v>
      </c>
      <c r="C2" s="5" t="s">
        <v>22</v>
      </c>
      <c r="D2" s="5" t="s">
        <v>23</v>
      </c>
      <c r="E2" s="8" t="s">
        <v>24</v>
      </c>
      <c r="F2" s="5" t="s">
        <v>25</v>
      </c>
      <c r="G2" s="5" t="s">
        <v>26</v>
      </c>
      <c r="H2" s="5" t="s">
        <v>27</v>
      </c>
      <c r="I2" s="11" t="s">
        <v>28</v>
      </c>
      <c r="J2" s="11" t="s">
        <v>29</v>
      </c>
      <c r="K2" s="11" t="s">
        <v>30</v>
      </c>
    </row>
    <row r="3" ht="45" customHeight="1" spans="1:11">
      <c r="A3" s="6" t="s">
        <v>31</v>
      </c>
      <c r="B3" s="6" t="s">
        <v>32</v>
      </c>
      <c r="C3" s="6" t="s">
        <v>33</v>
      </c>
      <c r="D3" s="6" t="s">
        <v>34</v>
      </c>
      <c r="E3" s="7" t="s">
        <v>35</v>
      </c>
      <c r="F3" s="9" t="s">
        <v>12</v>
      </c>
      <c r="G3" s="6" t="s">
        <v>36</v>
      </c>
      <c r="H3" s="6" t="s">
        <v>37</v>
      </c>
      <c r="I3" s="12">
        <v>10000</v>
      </c>
      <c r="J3" s="12">
        <f>I3*0.06</f>
        <v>600</v>
      </c>
      <c r="K3" s="12">
        <f>I3+J3</f>
        <v>10600</v>
      </c>
    </row>
    <row r="4" ht="45" customHeight="1" spans="1:11">
      <c r="A4" s="6" t="s">
        <v>38</v>
      </c>
      <c r="B4" s="6" t="s">
        <v>39</v>
      </c>
      <c r="C4" s="6" t="s">
        <v>40</v>
      </c>
      <c r="D4" s="6" t="s">
        <v>41</v>
      </c>
      <c r="E4" s="7" t="s">
        <v>42</v>
      </c>
      <c r="F4" s="9" t="s">
        <v>15</v>
      </c>
      <c r="G4" s="6" t="s">
        <v>43</v>
      </c>
      <c r="H4" s="10" t="s">
        <v>37</v>
      </c>
      <c r="I4" s="12">
        <v>10000</v>
      </c>
      <c r="J4" s="12">
        <f>I4*0.06</f>
        <v>600</v>
      </c>
      <c r="K4" s="12">
        <f>I4+J4</f>
        <v>10600</v>
      </c>
    </row>
    <row r="5" ht="21" customHeight="1" spans="1:11">
      <c r="A5" s="7" t="s">
        <v>44</v>
      </c>
      <c r="B5" s="7"/>
      <c r="C5" s="7"/>
      <c r="D5" s="7"/>
      <c r="E5" s="7"/>
      <c r="F5" s="7"/>
      <c r="G5" s="7"/>
      <c r="H5" s="7"/>
      <c r="I5" s="7"/>
      <c r="J5" s="7"/>
      <c r="K5" s="7"/>
    </row>
    <row r="6" ht="21" customHeight="1" spans="1:11">
      <c r="A6" s="7"/>
      <c r="B6" s="7"/>
      <c r="C6" s="7"/>
      <c r="D6" s="7"/>
      <c r="E6" s="7"/>
      <c r="F6" s="7"/>
      <c r="G6" s="7"/>
      <c r="H6" s="7"/>
      <c r="I6" s="7"/>
      <c r="J6" s="7"/>
      <c r="K6" s="7"/>
    </row>
    <row r="7" ht="21" customHeight="1" spans="1:11">
      <c r="A7" s="7"/>
      <c r="B7" s="7"/>
      <c r="C7" s="7"/>
      <c r="D7" s="7"/>
      <c r="E7" s="7"/>
      <c r="F7" s="7"/>
      <c r="G7" s="7"/>
      <c r="H7" s="7"/>
      <c r="I7" s="7"/>
      <c r="J7" s="7"/>
      <c r="K7" s="7"/>
    </row>
    <row r="8" ht="21" customHeight="1" spans="1:11">
      <c r="A8" s="7"/>
      <c r="B8" s="7"/>
      <c r="C8" s="7"/>
      <c r="D8" s="7"/>
      <c r="E8" s="7"/>
      <c r="F8" s="7"/>
      <c r="G8" s="7"/>
      <c r="H8" s="7"/>
      <c r="I8" s="7"/>
      <c r="J8" s="7"/>
      <c r="K8" s="7"/>
    </row>
    <row r="9" ht="21" customHeight="1" spans="1:11">
      <c r="A9" s="7"/>
      <c r="B9" s="7"/>
      <c r="C9" s="7"/>
      <c r="D9" s="7"/>
      <c r="E9" s="7"/>
      <c r="F9" s="7"/>
      <c r="G9" s="7"/>
      <c r="H9" s="7"/>
      <c r="I9" s="7"/>
      <c r="J9" s="7"/>
      <c r="K9" s="7"/>
    </row>
  </sheetData>
  <mergeCells count="2">
    <mergeCell ref="A1:K1"/>
    <mergeCell ref="A5:K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Tencent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报价单</vt:lpstr>
      <vt:lpstr>专家介绍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 li</dc:creator>
  <cp:lastModifiedBy>xin li</cp:lastModifiedBy>
  <dcterms:created xsi:type="dcterms:W3CDTF">2018-11-14T01:27:00Z</dcterms:created>
  <dcterms:modified xsi:type="dcterms:W3CDTF">2020-07-07T14:59:12Z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2052-2.4.0.3944</vt:lpwstr>
  </property>
</Properties>
</file>