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品牌策略结算单" sheetId="5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F5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G5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H5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<sst xmlns="http://schemas.openxmlformats.org/spreadsheetml/2006/main" count="82" uniqueCount="67">
  <si>
    <t>2022九诺/百孝医疗科技有限公司品牌策略-结算单</t>
  </si>
  <si>
    <t>Agency: must fill in
供应商（填入右边橘色处）</t>
  </si>
  <si>
    <t>上海麦田公共关系咨询有限公司</t>
  </si>
  <si>
    <t>报价单明细表</t>
  </si>
  <si>
    <t xml:space="preserve">Item  </t>
  </si>
  <si>
    <t>Descripation</t>
  </si>
  <si>
    <t>交付形式</t>
  </si>
  <si>
    <t>Unit</t>
  </si>
  <si>
    <t>Set</t>
  </si>
  <si>
    <t>Qty</t>
  </si>
  <si>
    <t>Unit Price</t>
  </si>
  <si>
    <t>Total(RMB)</t>
  </si>
  <si>
    <t>Note</t>
  </si>
  <si>
    <t>主品牌</t>
  </si>
  <si>
    <r>
      <rPr>
        <sz val="12"/>
        <rFont val="微软雅黑"/>
        <charset val="134"/>
      </rPr>
      <t>1-</t>
    </r>
    <r>
      <rPr>
        <sz val="12"/>
        <rFont val="微软雅黑"/>
        <charset val="134"/>
      </rPr>
      <t>1</t>
    </r>
  </si>
  <si>
    <r>
      <rPr>
        <sz val="12"/>
        <rFont val="微软雅黑"/>
        <charset val="134"/>
      </rPr>
      <t>VI手册制作：</t>
    </r>
    <r>
      <rPr>
        <sz val="12"/>
        <rFont val="微软雅黑"/>
        <charset val="134"/>
      </rPr>
      <t>LOGO、</t>
    </r>
    <r>
      <rPr>
        <sz val="12"/>
        <rFont val="微软雅黑"/>
        <charset val="134"/>
      </rPr>
      <t>标志规范、色彩标准化、辅助图形、标准字体、要素组合标准化、产品包装、办公事务用品系统、公共关系用品系统、服装系统等</t>
    </r>
  </si>
  <si>
    <t>全球统一化Branding Book</t>
  </si>
  <si>
    <t>VI手册设计</t>
  </si>
  <si>
    <t>设计总监</t>
  </si>
  <si>
    <t>工时</t>
  </si>
  <si>
    <t>VI手册在100页内</t>
  </si>
  <si>
    <t>设计经理</t>
  </si>
  <si>
    <t>1-2</t>
  </si>
  <si>
    <t>品牌策划：产品商品名</t>
  </si>
  <si>
    <t>根据Brief要求为九诺产品制作商品名</t>
  </si>
  <si>
    <t>PPT/WORD</t>
  </si>
  <si>
    <t>创意总监</t>
  </si>
  <si>
    <t>品牌经理</t>
  </si>
  <si>
    <t>文案专员</t>
  </si>
  <si>
    <t>1-3</t>
  </si>
  <si>
    <t>品牌策划：产品Slogan</t>
  </si>
  <si>
    <t>根据院内院外不同适用场景，撰写产品Slogan（2条）</t>
  </si>
  <si>
    <t>Word</t>
  </si>
  <si>
    <t>1-4</t>
  </si>
  <si>
    <t>产品KV</t>
  </si>
  <si>
    <t>根据院内院外适用场景进行设计制作，暂定估算为2张</t>
  </si>
  <si>
    <t>设计</t>
  </si>
  <si>
    <t>产品不含拍摄费用，只计算设计费用</t>
  </si>
  <si>
    <t>1-5</t>
  </si>
  <si>
    <t>产品幻灯片模板（5页）</t>
  </si>
  <si>
    <t>设计美化，按页报价，产品幻灯片预计产出为5页</t>
  </si>
  <si>
    <t>PPT美化（平面设计）</t>
  </si>
  <si>
    <t>页数</t>
  </si>
  <si>
    <t>1-6</t>
  </si>
  <si>
    <t>品牌策划：百孝公司Slogan设计</t>
  </si>
  <si>
    <t>根据院内院外不同适用场景，撰写百孝公司Slogan（2条）</t>
  </si>
  <si>
    <t>1-7</t>
  </si>
  <si>
    <t>百孝公司幻灯片模板（5页）</t>
  </si>
  <si>
    <t>设计美化，按页报吗，产品幻灯片预计产出为5页</t>
  </si>
  <si>
    <t>2</t>
  </si>
  <si>
    <t>第三方费用</t>
  </si>
  <si>
    <t>2-1</t>
  </si>
  <si>
    <t>宣传手册等图片版权购买</t>
  </si>
  <si>
    <t>图片租赁</t>
  </si>
  <si>
    <t>张</t>
  </si>
  <si>
    <r>
      <rPr>
        <sz val="10"/>
        <rFont val="微软雅黑"/>
        <charset val="134"/>
      </rPr>
      <t>以RF图预估，不限时间、不限用途、不买断，</t>
    </r>
    <r>
      <rPr>
        <sz val="10"/>
        <color rgb="FFFF0000"/>
        <rFont val="微软雅黑"/>
        <charset val="134"/>
      </rPr>
      <t>此项以实际发生结算</t>
    </r>
  </si>
  <si>
    <t>2-2</t>
  </si>
  <si>
    <t>商品名注册</t>
  </si>
  <si>
    <t>为产品商品名注册商标</t>
  </si>
  <si>
    <t>人工</t>
  </si>
  <si>
    <t>商标注册</t>
  </si>
  <si>
    <t>次数</t>
  </si>
  <si>
    <t>Total：</t>
  </si>
  <si>
    <t>税费：</t>
  </si>
  <si>
    <t>税费为6%</t>
  </si>
  <si>
    <t>含税总价</t>
  </si>
  <si>
    <t xml:space="preserve">     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</si>
</sst>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_(* #,##0.00_);_(* \(#,##0.00\);_(* &quot;-&quot;??_);_(@_)"/>
    <numFmt numFmtId="178" formatCode="0_);[Red]\(0\)"/>
    <numFmt numFmtId="179" formatCode="0.00_ "/>
  </numFmts>
  <fonts count="46">
    <font>
      <sz val="12"/>
      <name val="宋体"/>
      <charset val="134"/>
    </font>
    <font>
      <sz val="12"/>
      <name val="微软雅黑"/>
      <charset val="134"/>
    </font>
    <font>
      <sz val="20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sz val="14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2"/>
      <name val="微软雅黑"/>
      <charset val="134"/>
    </font>
    <font>
      <sz val="12"/>
      <color theme="2" tint="-0.899990844447157"/>
      <name val="微软雅黑"/>
      <charset val="134"/>
    </font>
    <font>
      <sz val="12"/>
      <color rgb="FFFF0000"/>
      <name val="微软雅黑"/>
      <charset val="134"/>
    </font>
    <font>
      <b/>
      <sz val="10"/>
      <color indexed="9"/>
      <name val="微软雅黑"/>
      <charset val="134"/>
    </font>
    <font>
      <b/>
      <sz val="12"/>
      <color theme="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20"/>
      <name val="Calibri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Calibri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7"/>
      <name val="ＭＳ Ｐゴシック"/>
      <charset val="134"/>
    </font>
    <font>
      <b/>
      <sz val="13"/>
      <color theme="3"/>
      <name val="宋体"/>
      <charset val="134"/>
      <scheme val="minor"/>
    </font>
    <font>
      <sz val="10"/>
      <name val="Verdana"/>
      <charset val="134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ＭＳ Ｐゴシック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0" borderId="0">
      <alignment vertical="top"/>
    </xf>
    <xf numFmtId="0" fontId="17" fillId="8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4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0" fontId="21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top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0"/>
    <xf numFmtId="0" fontId="33" fillId="0" borderId="0">
      <alignment vertical="top"/>
    </xf>
    <xf numFmtId="0" fontId="21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4" fillId="19" borderId="14" applyNumberFormat="0" applyAlignment="0" applyProtection="0">
      <alignment vertical="center"/>
    </xf>
    <xf numFmtId="0" fontId="35" fillId="19" borderId="10" applyNumberFormat="0" applyAlignment="0" applyProtection="0">
      <alignment vertical="center"/>
    </xf>
    <xf numFmtId="0" fontId="36" fillId="20" borderId="15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2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6" fillId="0" borderId="0"/>
    <xf numFmtId="0" fontId="17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3" fillId="0" borderId="0">
      <alignment vertical="top"/>
    </xf>
    <xf numFmtId="0" fontId="16" fillId="0" borderId="0"/>
    <xf numFmtId="43" fontId="0" fillId="0" borderId="0" applyFont="0" applyFill="0" applyBorder="0" applyAlignment="0" applyProtection="0">
      <alignment vertical="center"/>
    </xf>
    <xf numFmtId="0" fontId="16" fillId="0" borderId="0">
      <alignment vertical="top"/>
    </xf>
    <xf numFmtId="0" fontId="16" fillId="0" borderId="0">
      <alignment vertical="top"/>
    </xf>
    <xf numFmtId="0" fontId="43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0" borderId="0">
      <alignment vertical="top"/>
    </xf>
    <xf numFmtId="0" fontId="25" fillId="0" borderId="0"/>
    <xf numFmtId="0" fontId="42" fillId="0" borderId="0">
      <alignment vertical="center"/>
    </xf>
  </cellStyleXfs>
  <cellXfs count="85">
    <xf numFmtId="0" fontId="0" fillId="0" borderId="0" xfId="0"/>
    <xf numFmtId="0" fontId="1" fillId="0" borderId="0" xfId="0" applyFont="1" applyFill="1"/>
    <xf numFmtId="0" fontId="0" fillId="2" borderId="0" xfId="0" applyFill="1"/>
    <xf numFmtId="0" fontId="0" fillId="0" borderId="0" xfId="0" applyFill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78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3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2" xfId="9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4" xfId="9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2" borderId="2" xfId="9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1" fillId="6" borderId="2" xfId="0" applyFont="1" applyFill="1" applyBorder="1" applyAlignment="1">
      <alignment horizontal="center" vertical="center"/>
    </xf>
    <xf numFmtId="49" fontId="10" fillId="0" borderId="0" xfId="0" applyNumberFormat="1" applyFont="1"/>
    <xf numFmtId="178" fontId="1" fillId="0" borderId="0" xfId="0" applyNumberFormat="1" applyFont="1" applyAlignment="1">
      <alignment horizontal="center"/>
    </xf>
    <xf numFmtId="178" fontId="7" fillId="4" borderId="2" xfId="0" applyNumberFormat="1" applyFont="1" applyFill="1" applyBorder="1" applyAlignment="1">
      <alignment horizontal="center" vertical="center" wrapText="1"/>
    </xf>
    <xf numFmtId="176" fontId="6" fillId="4" borderId="2" xfId="0" applyNumberFormat="1" applyFont="1" applyFill="1" applyBorder="1" applyAlignment="1">
      <alignment vertical="center" wrapText="1"/>
    </xf>
    <xf numFmtId="0" fontId="12" fillId="7" borderId="2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left"/>
    </xf>
    <xf numFmtId="178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3" fillId="0" borderId="2" xfId="0" applyFont="1" applyFill="1" applyBorder="1"/>
    <xf numFmtId="0" fontId="13" fillId="0" borderId="2" xfId="0" applyFont="1" applyFill="1" applyBorder="1" applyAlignment="1">
      <alignment vertical="center"/>
    </xf>
    <xf numFmtId="0" fontId="13" fillId="0" borderId="9" xfId="0" applyFont="1" applyFill="1" applyBorder="1"/>
    <xf numFmtId="0" fontId="13" fillId="0" borderId="7" xfId="0" applyFont="1" applyFill="1" applyBorder="1" applyAlignment="1">
      <alignment horizontal="left" vertical="center"/>
    </xf>
    <xf numFmtId="178" fontId="1" fillId="2" borderId="8" xfId="0" applyNumberFormat="1" applyFont="1" applyFill="1" applyBorder="1" applyAlignment="1">
      <alignment horizontal="center" vertical="center"/>
    </xf>
    <xf numFmtId="179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/>
    <xf numFmtId="178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wrapText="1"/>
    </xf>
    <xf numFmtId="0" fontId="1" fillId="0" borderId="2" xfId="0" applyFont="1" applyFill="1" applyBorder="1" applyAlignment="1">
      <alignment horizontal="center"/>
    </xf>
    <xf numFmtId="179" fontId="1" fillId="0" borderId="4" xfId="0" applyNumberFormat="1" applyFont="1" applyBorder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179" fontId="1" fillId="0" borderId="2" xfId="0" applyNumberFormat="1" applyFont="1" applyBorder="1"/>
    <xf numFmtId="0" fontId="1" fillId="0" borderId="2" xfId="0" applyFont="1" applyBorder="1"/>
  </cellXfs>
  <cellStyles count="6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好_20131026　杭州無錫2日間見積もり(0929)" xfId="24"/>
    <cellStyle name="标题 2" xfId="25" builtinId="17"/>
    <cellStyle name="0,0_x000d__x000a_NA_x000d__x000a_" xfId="26"/>
    <cellStyle name="Normal_Event Logistic Service RFQ Template_v3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好_Meeting Request（1125 价）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Normal 3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样式 1" xfId="59"/>
    <cellStyle name="常规 5" xfId="60"/>
    <cellStyle name="千位分隔 2" xfId="61"/>
    <cellStyle name="常规 4" xfId="62"/>
    <cellStyle name="常规 2" xfId="63"/>
    <cellStyle name="差_20131026　杭州無錫2日間見積もり(0929)" xfId="64"/>
    <cellStyle name="常规 3 3" xfId="65"/>
    <cellStyle name="標準_Meeting Request（1125 价）" xfId="66"/>
    <cellStyle name="Normal 2" xfId="67"/>
    <cellStyle name="常规 3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6"/>
  <sheetViews>
    <sheetView showGridLines="0" tabSelected="1" zoomScale="70" zoomScaleNormal="70" workbookViewId="0">
      <selection activeCell="L12" sqref="L12"/>
    </sheetView>
  </sheetViews>
  <sheetFormatPr defaultColWidth="9" defaultRowHeight="17.4"/>
  <cols>
    <col min="1" max="1" width="6.125" style="4" customWidth="1"/>
    <col min="2" max="2" width="49.125" style="5" customWidth="1"/>
    <col min="3" max="3" width="38.625" style="5" customWidth="1"/>
    <col min="4" max="4" width="12.675" style="6" customWidth="1"/>
    <col min="5" max="5" width="22.1416666666667" style="7" customWidth="1"/>
    <col min="6" max="6" width="8.125" style="5" customWidth="1"/>
    <col min="7" max="7" width="7.85833333333333" style="6" customWidth="1"/>
    <col min="8" max="8" width="12.7833333333333" style="6" customWidth="1"/>
    <col min="9" max="9" width="11.625" style="8" customWidth="1"/>
    <col min="10" max="10" width="14.375" style="5" customWidth="1"/>
    <col min="11" max="11" width="32" style="5" customWidth="1"/>
    <col min="12" max="12" width="35.75" style="5" customWidth="1"/>
    <col min="13" max="16384" width="9" style="5"/>
  </cols>
  <sheetData>
    <row r="2" ht="27.6" spans="1:9">
      <c r="A2" s="9" t="s">
        <v>0</v>
      </c>
      <c r="B2" s="9"/>
      <c r="C2" s="9"/>
      <c r="D2" s="9"/>
      <c r="E2" s="9"/>
      <c r="F2" s="10"/>
      <c r="G2" s="10"/>
      <c r="I2" s="56"/>
    </row>
    <row r="3" ht="49.5" customHeight="1" spans="1:9">
      <c r="A3" s="11"/>
      <c r="B3" s="12" t="s">
        <v>1</v>
      </c>
      <c r="C3" s="12"/>
      <c r="D3" s="13" t="s">
        <v>2</v>
      </c>
      <c r="I3" s="56"/>
    </row>
    <row r="4" ht="37.35" customHeight="1" spans="1:9">
      <c r="A4" s="11"/>
      <c r="B4" s="14" t="s">
        <v>3</v>
      </c>
      <c r="C4" s="15"/>
      <c r="D4" s="16"/>
      <c r="E4" s="17"/>
      <c r="F4" s="18"/>
      <c r="I4" s="56"/>
    </row>
    <row r="5" spans="1:11">
      <c r="A5" s="19" t="s">
        <v>4</v>
      </c>
      <c r="B5" s="20" t="s">
        <v>5</v>
      </c>
      <c r="C5" s="20"/>
      <c r="D5" s="21" t="s">
        <v>6</v>
      </c>
      <c r="E5" s="20"/>
      <c r="F5" s="21" t="s">
        <v>7</v>
      </c>
      <c r="G5" s="21" t="s">
        <v>8</v>
      </c>
      <c r="H5" s="22" t="s">
        <v>9</v>
      </c>
      <c r="I5" s="57" t="s">
        <v>10</v>
      </c>
      <c r="J5" s="58" t="s">
        <v>11</v>
      </c>
      <c r="K5" s="59" t="s">
        <v>12</v>
      </c>
    </row>
    <row r="6" spans="1:11">
      <c r="A6" s="23">
        <v>1</v>
      </c>
      <c r="B6" s="24" t="s">
        <v>13</v>
      </c>
      <c r="C6" s="25"/>
      <c r="D6" s="25"/>
      <c r="E6" s="25"/>
      <c r="F6" s="25"/>
      <c r="G6" s="25"/>
      <c r="H6" s="25"/>
      <c r="I6" s="25"/>
      <c r="J6" s="25"/>
      <c r="K6" s="60"/>
    </row>
    <row r="7" s="1" customFormat="1" ht="28.5" customHeight="1" spans="1:11">
      <c r="A7" s="26" t="s">
        <v>14</v>
      </c>
      <c r="B7" s="27" t="s">
        <v>15</v>
      </c>
      <c r="C7" s="27" t="s">
        <v>16</v>
      </c>
      <c r="D7" s="28" t="s">
        <v>17</v>
      </c>
      <c r="E7" s="29" t="s">
        <v>18</v>
      </c>
      <c r="F7" s="30" t="s">
        <v>19</v>
      </c>
      <c r="G7" s="31">
        <v>45</v>
      </c>
      <c r="H7" s="32">
        <v>1</v>
      </c>
      <c r="I7" s="61">
        <v>700</v>
      </c>
      <c r="J7" s="62">
        <f t="shared" ref="J7:J16" si="0">I7*G7*H7</f>
        <v>31500</v>
      </c>
      <c r="K7" s="63" t="s">
        <v>20</v>
      </c>
    </row>
    <row r="8" s="1" customFormat="1" ht="30.75" customHeight="1" spans="1:12">
      <c r="A8" s="26"/>
      <c r="B8" s="27"/>
      <c r="C8" s="27"/>
      <c r="D8" s="28"/>
      <c r="E8" s="29" t="s">
        <v>21</v>
      </c>
      <c r="F8" s="30" t="s">
        <v>19</v>
      </c>
      <c r="G8" s="31">
        <v>120</v>
      </c>
      <c r="H8" s="32">
        <v>1</v>
      </c>
      <c r="I8" s="61">
        <v>400</v>
      </c>
      <c r="J8" s="62">
        <f t="shared" si="0"/>
        <v>48000</v>
      </c>
      <c r="K8" s="64"/>
      <c r="L8" s="65"/>
    </row>
    <row r="9" s="1" customFormat="1" spans="1:12">
      <c r="A9" s="26" t="s">
        <v>22</v>
      </c>
      <c r="B9" s="27" t="s">
        <v>23</v>
      </c>
      <c r="C9" s="27" t="s">
        <v>24</v>
      </c>
      <c r="D9" s="28" t="s">
        <v>25</v>
      </c>
      <c r="E9" s="27" t="s">
        <v>26</v>
      </c>
      <c r="F9" s="30" t="s">
        <v>19</v>
      </c>
      <c r="G9" s="31">
        <v>6</v>
      </c>
      <c r="H9" s="32">
        <v>1</v>
      </c>
      <c r="I9" s="66">
        <v>700</v>
      </c>
      <c r="J9" s="62">
        <f t="shared" si="0"/>
        <v>4200</v>
      </c>
      <c r="K9" s="67"/>
      <c r="L9" s="65"/>
    </row>
    <row r="10" s="1" customFormat="1" spans="1:12">
      <c r="A10" s="26"/>
      <c r="B10" s="27"/>
      <c r="C10" s="27"/>
      <c r="D10" s="28"/>
      <c r="E10" s="27" t="s">
        <v>27</v>
      </c>
      <c r="F10" s="30" t="s">
        <v>19</v>
      </c>
      <c r="G10" s="31">
        <v>15</v>
      </c>
      <c r="H10" s="32">
        <v>1</v>
      </c>
      <c r="I10" s="66">
        <v>450</v>
      </c>
      <c r="J10" s="62">
        <f t="shared" si="0"/>
        <v>6750</v>
      </c>
      <c r="K10" s="67"/>
      <c r="L10" s="65"/>
    </row>
    <row r="11" s="1" customFormat="1" spans="1:12">
      <c r="A11" s="26"/>
      <c r="B11" s="27"/>
      <c r="C11" s="27"/>
      <c r="D11" s="28"/>
      <c r="E11" s="27" t="s">
        <v>28</v>
      </c>
      <c r="F11" s="30" t="s">
        <v>19</v>
      </c>
      <c r="G11" s="31">
        <v>15</v>
      </c>
      <c r="H11" s="32">
        <v>1</v>
      </c>
      <c r="I11" s="66">
        <v>400</v>
      </c>
      <c r="J11" s="62">
        <f t="shared" si="0"/>
        <v>6000</v>
      </c>
      <c r="K11" s="67"/>
      <c r="L11" s="65"/>
    </row>
    <row r="12" s="1" customFormat="1" ht="34.8" spans="1:12">
      <c r="A12" s="26" t="s">
        <v>29</v>
      </c>
      <c r="B12" s="29" t="s">
        <v>30</v>
      </c>
      <c r="C12" s="27" t="s">
        <v>31</v>
      </c>
      <c r="D12" s="28" t="s">
        <v>32</v>
      </c>
      <c r="E12" s="29" t="s">
        <v>28</v>
      </c>
      <c r="F12" s="30" t="s">
        <v>19</v>
      </c>
      <c r="G12" s="31">
        <v>8</v>
      </c>
      <c r="H12" s="32">
        <v>2</v>
      </c>
      <c r="I12" s="61">
        <v>400</v>
      </c>
      <c r="J12" s="62">
        <f t="shared" si="0"/>
        <v>6400</v>
      </c>
      <c r="K12" s="68"/>
      <c r="L12" s="65"/>
    </row>
    <row r="13" s="1" customFormat="1" ht="34.8" spans="1:12">
      <c r="A13" s="26" t="s">
        <v>33</v>
      </c>
      <c r="B13" s="29" t="s">
        <v>34</v>
      </c>
      <c r="C13" s="27" t="s">
        <v>35</v>
      </c>
      <c r="D13" s="28" t="s">
        <v>36</v>
      </c>
      <c r="E13" s="29" t="s">
        <v>21</v>
      </c>
      <c r="F13" s="30" t="s">
        <v>19</v>
      </c>
      <c r="G13" s="31">
        <v>30</v>
      </c>
      <c r="H13" s="32">
        <v>2</v>
      </c>
      <c r="I13" s="61">
        <v>400</v>
      </c>
      <c r="J13" s="62">
        <f t="shared" si="0"/>
        <v>24000</v>
      </c>
      <c r="K13" s="69" t="s">
        <v>37</v>
      </c>
      <c r="L13" s="65"/>
    </row>
    <row r="14" s="1" customFormat="1" ht="34.8" spans="1:12">
      <c r="A14" s="26" t="s">
        <v>38</v>
      </c>
      <c r="B14" s="27" t="s">
        <v>39</v>
      </c>
      <c r="C14" s="27" t="s">
        <v>40</v>
      </c>
      <c r="D14" s="28" t="s">
        <v>36</v>
      </c>
      <c r="E14" s="29" t="s">
        <v>41</v>
      </c>
      <c r="F14" s="30" t="s">
        <v>42</v>
      </c>
      <c r="G14" s="31">
        <v>5</v>
      </c>
      <c r="H14" s="32">
        <v>1</v>
      </c>
      <c r="I14" s="61">
        <v>300</v>
      </c>
      <c r="J14" s="62">
        <f t="shared" si="0"/>
        <v>1500</v>
      </c>
      <c r="K14" s="70"/>
      <c r="L14" s="65"/>
    </row>
    <row r="15" s="1" customFormat="1" ht="34.8" spans="1:12">
      <c r="A15" s="33" t="s">
        <v>43</v>
      </c>
      <c r="B15" s="29" t="s">
        <v>44</v>
      </c>
      <c r="C15" s="29" t="s">
        <v>45</v>
      </c>
      <c r="D15" s="28" t="s">
        <v>32</v>
      </c>
      <c r="E15" s="27" t="s">
        <v>28</v>
      </c>
      <c r="F15" s="30" t="s">
        <v>19</v>
      </c>
      <c r="G15" s="31">
        <v>8</v>
      </c>
      <c r="H15" s="32">
        <v>1</v>
      </c>
      <c r="I15" s="66">
        <v>400</v>
      </c>
      <c r="J15" s="62">
        <f t="shared" si="0"/>
        <v>3200</v>
      </c>
      <c r="K15" s="71"/>
      <c r="L15" s="65"/>
    </row>
    <row r="16" s="1" customFormat="1" ht="31.5" customHeight="1" spans="1:11">
      <c r="A16" s="26" t="s">
        <v>46</v>
      </c>
      <c r="B16" s="27" t="s">
        <v>47</v>
      </c>
      <c r="C16" s="27" t="s">
        <v>48</v>
      </c>
      <c r="D16" s="28" t="s">
        <v>36</v>
      </c>
      <c r="E16" s="29" t="s">
        <v>41</v>
      </c>
      <c r="F16" s="30" t="s">
        <v>42</v>
      </c>
      <c r="G16" s="31">
        <v>5</v>
      </c>
      <c r="H16" s="32">
        <v>1</v>
      </c>
      <c r="I16" s="61">
        <v>300</v>
      </c>
      <c r="J16" s="62">
        <f t="shared" si="0"/>
        <v>1500</v>
      </c>
      <c r="K16" s="67"/>
    </row>
    <row r="17" s="2" customFormat="1" spans="1:12">
      <c r="A17" s="34"/>
      <c r="B17" s="35"/>
      <c r="C17" s="36"/>
      <c r="D17" s="37"/>
      <c r="E17" s="38"/>
      <c r="F17" s="39"/>
      <c r="G17" s="40"/>
      <c r="H17" s="41"/>
      <c r="I17" s="72"/>
      <c r="J17" s="73"/>
      <c r="K17" s="74"/>
      <c r="L17" s="75"/>
    </row>
    <row r="18" customFormat="1" spans="1:12">
      <c r="A18" s="23" t="s">
        <v>49</v>
      </c>
      <c r="B18" s="42" t="s">
        <v>50</v>
      </c>
      <c r="C18" s="43"/>
      <c r="D18" s="43"/>
      <c r="E18" s="43"/>
      <c r="F18" s="25"/>
      <c r="G18" s="25"/>
      <c r="H18" s="25"/>
      <c r="I18" s="25"/>
      <c r="J18" s="25"/>
      <c r="K18" s="60"/>
      <c r="L18" s="5"/>
    </row>
    <row r="19" customFormat="1" ht="30" spans="1:12">
      <c r="A19" s="44" t="s">
        <v>51</v>
      </c>
      <c r="B19" s="45" t="s">
        <v>52</v>
      </c>
      <c r="C19" s="46" t="s">
        <v>53</v>
      </c>
      <c r="D19" s="46"/>
      <c r="E19" s="46"/>
      <c r="F19" s="47" t="s">
        <v>54</v>
      </c>
      <c r="G19" s="48">
        <v>4</v>
      </c>
      <c r="H19" s="49">
        <v>1</v>
      </c>
      <c r="I19" s="76">
        <v>2100</v>
      </c>
      <c r="J19" s="77">
        <f>I19*G19*H19</f>
        <v>8400</v>
      </c>
      <c r="K19" s="78" t="s">
        <v>55</v>
      </c>
      <c r="L19" s="5"/>
    </row>
    <row r="20" s="3" customFormat="1" spans="1:12">
      <c r="A20" s="26" t="s">
        <v>56</v>
      </c>
      <c r="B20" s="50" t="s">
        <v>57</v>
      </c>
      <c r="C20" s="50" t="s">
        <v>58</v>
      </c>
      <c r="D20" s="51" t="s">
        <v>59</v>
      </c>
      <c r="E20" s="29" t="s">
        <v>60</v>
      </c>
      <c r="F20" s="30" t="s">
        <v>61</v>
      </c>
      <c r="G20" s="31">
        <v>1</v>
      </c>
      <c r="H20" s="32">
        <v>1</v>
      </c>
      <c r="I20" s="61">
        <v>1500</v>
      </c>
      <c r="J20" s="62">
        <f>I20*G20*H20</f>
        <v>1500</v>
      </c>
      <c r="K20" s="79"/>
      <c r="L20" s="1"/>
    </row>
    <row r="21" customFormat="1" spans="1:12">
      <c r="A21" s="52"/>
      <c r="B21" s="53"/>
      <c r="C21" s="53"/>
      <c r="D21" s="53"/>
      <c r="E21" s="53"/>
      <c r="F21" s="53"/>
      <c r="G21" s="53"/>
      <c r="H21" s="53"/>
      <c r="I21" s="53"/>
      <c r="J21" s="80"/>
      <c r="K21" s="81"/>
      <c r="L21" s="5"/>
    </row>
    <row r="22" spans="1:11">
      <c r="A22" s="52" t="s">
        <v>62</v>
      </c>
      <c r="B22" s="53"/>
      <c r="C22" s="53"/>
      <c r="D22" s="53"/>
      <c r="E22" s="53"/>
      <c r="F22" s="53"/>
      <c r="G22" s="53"/>
      <c r="H22" s="53"/>
      <c r="I22" s="82"/>
      <c r="J22" s="83">
        <f>SUM(J7:J21)</f>
        <v>142950</v>
      </c>
      <c r="K22" s="84"/>
    </row>
    <row r="23" spans="1:11">
      <c r="A23" s="52" t="s">
        <v>63</v>
      </c>
      <c r="B23" s="53"/>
      <c r="C23" s="53"/>
      <c r="D23" s="53"/>
      <c r="E23" s="53"/>
      <c r="F23" s="53"/>
      <c r="G23" s="53"/>
      <c r="H23" s="53"/>
      <c r="I23" s="82"/>
      <c r="J23" s="83">
        <f>J22*0.06</f>
        <v>8577</v>
      </c>
      <c r="K23" s="84" t="s">
        <v>64</v>
      </c>
    </row>
    <row r="24" spans="1:11">
      <c r="A24" s="54" t="s">
        <v>65</v>
      </c>
      <c r="B24" s="54"/>
      <c r="C24" s="54"/>
      <c r="D24" s="54"/>
      <c r="E24" s="54"/>
      <c r="F24" s="54"/>
      <c r="G24" s="54"/>
      <c r="H24" s="54"/>
      <c r="I24" s="54"/>
      <c r="J24" s="83">
        <f>SUM(J22:J23)</f>
        <v>151527</v>
      </c>
      <c r="K24" s="84"/>
    </row>
    <row r="26" spans="1:1">
      <c r="A26" s="55" t="s">
        <v>66</v>
      </c>
    </row>
  </sheetData>
  <mergeCells count="16">
    <mergeCell ref="A2:E2"/>
    <mergeCell ref="B6:K6"/>
    <mergeCell ref="B18:K18"/>
    <mergeCell ref="C19:E19"/>
    <mergeCell ref="A22:I22"/>
    <mergeCell ref="A23:I23"/>
    <mergeCell ref="A24:I24"/>
    <mergeCell ref="A7:A8"/>
    <mergeCell ref="A9:A11"/>
    <mergeCell ref="B7:B8"/>
    <mergeCell ref="B9:B11"/>
    <mergeCell ref="C7:C8"/>
    <mergeCell ref="C9:C11"/>
    <mergeCell ref="D7:D8"/>
    <mergeCell ref="D9:D11"/>
    <mergeCell ref="K7:K8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品牌策略结算单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real_ljyyyyy</cp:lastModifiedBy>
  <dcterms:created xsi:type="dcterms:W3CDTF">2014-02-12T16:04:00Z</dcterms:created>
  <cp:lastPrinted>2021-10-25T16:55:00Z</cp:lastPrinted>
  <dcterms:modified xsi:type="dcterms:W3CDTF">2022-11-01T03:26:21Z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1ADBA25DD5754B688137613AD1DA32ED</vt:lpwstr>
  </property>
  <property fmtid="{D5CDD505-2E9C-101B-9397-08002B2CF9AE}" pid="10" name="KSOProductBuildVer">
    <vt:lpwstr>2052-11.1.0.12598</vt:lpwstr>
  </property>
  <property fmtid="{D5CDD505-2E9C-101B-9397-08002B2CF9AE}" pid="11" name="commondata">
    <vt:lpwstr>eyJoZGlkIjoiYzU3MmFlNzcxODc1NWRjMzk3ZTFlMWY5ZTlkYzUzZTQifQ==</vt:lpwstr>
  </property>
</Properties>
</file>