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汇总" sheetId="1" r:id="rId1"/>
    <sheet name="仪式场" sheetId="1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1" l="1"/>
  <c r="K30" i="11"/>
  <c r="K9" i="11" l="1"/>
  <c r="K28" i="11"/>
  <c r="K31" i="11" l="1"/>
  <c r="L28" i="11" s="1"/>
  <c r="K26" i="11"/>
  <c r="K22" i="11"/>
  <c r="K23" i="11"/>
  <c r="K24" i="11"/>
  <c r="K25" i="11"/>
  <c r="K21" i="11"/>
  <c r="K17" i="11"/>
  <c r="K18" i="11"/>
  <c r="K19" i="11"/>
  <c r="K16" i="11"/>
  <c r="K13" i="11"/>
  <c r="K14" i="11"/>
  <c r="K12" i="11"/>
  <c r="K10" i="11"/>
  <c r="L9" i="11" s="1"/>
  <c r="L12" i="11" l="1"/>
  <c r="L21" i="11"/>
  <c r="L32" i="11" s="1"/>
  <c r="L16" i="11"/>
  <c r="L33" i="11" l="1"/>
  <c r="L34" i="11" s="1"/>
  <c r="L35" i="11" l="1"/>
  <c r="J8" i="1" l="1"/>
  <c r="J9" i="1" s="1"/>
</calcChain>
</file>

<file path=xl/sharedStrings.xml><?xml version="1.0" encoding="utf-8"?>
<sst xmlns="http://schemas.openxmlformats.org/spreadsheetml/2006/main" count="111" uniqueCount="86">
  <si>
    <t>上 海 优 叻 报 价</t>
    <phoneticPr fontId="3" type="noConversion"/>
  </si>
  <si>
    <t>客户名称：上海麦田公共关系咨询有限公司</t>
    <phoneticPr fontId="3" type="noConversion"/>
  </si>
  <si>
    <t>报价内容：肺癌筛查车项目执行报价</t>
    <phoneticPr fontId="3" type="noConversion"/>
  </si>
  <si>
    <t>项目名称：肺癌筛查车项目</t>
  </si>
  <si>
    <t>序号</t>
  </si>
  <si>
    <t>项目</t>
    <phoneticPr fontId="3" type="noConversion"/>
  </si>
  <si>
    <t>内容</t>
  </si>
  <si>
    <t>单价</t>
  </si>
  <si>
    <t>单位</t>
  </si>
  <si>
    <t>小计</t>
    <phoneticPr fontId="3" type="noConversion"/>
  </si>
  <si>
    <t>备注</t>
    <phoneticPr fontId="3" type="noConversion"/>
  </si>
  <si>
    <t xml:space="preserve">Grand Total </t>
  </si>
  <si>
    <t>说明：</t>
  </si>
  <si>
    <t>1、人员数量发生变化或执行场次、工作时间调整则相应调整报价金额。</t>
  </si>
  <si>
    <t>2、以上报价未包含的费用如发生将以追加报价形式进行确认。</t>
    <phoneticPr fontId="3" type="noConversion"/>
  </si>
  <si>
    <t>3、以上报价所有单价及金额以人民币计算。</t>
    <phoneticPr fontId="3" type="noConversion"/>
  </si>
  <si>
    <t>4、项目结算周期为月结。</t>
  </si>
  <si>
    <t>5、90天账期内需完成结算费用付款。</t>
    <phoneticPr fontId="3" type="noConversion"/>
  </si>
  <si>
    <t>Prepared by:</t>
  </si>
  <si>
    <t>Approved by:</t>
  </si>
  <si>
    <t xml:space="preserve">项目    </t>
  </si>
  <si>
    <t>时间</t>
  </si>
  <si>
    <t>数量</t>
  </si>
  <si>
    <t>小计</t>
  </si>
  <si>
    <t>元/天</t>
  </si>
  <si>
    <t>3%税金</t>
  </si>
  <si>
    <t>2、以上报价未包含的费用如发生将以追加报价形式进行确认。</t>
  </si>
  <si>
    <t>3、以上报价所有单价及金额以人民币计算。</t>
  </si>
  <si>
    <t>5、90天账期内需完成结算费用付款。</t>
  </si>
  <si>
    <t>元/场地</t>
    <phoneticPr fontId="3" type="noConversion"/>
  </si>
  <si>
    <t>上  海  优  叻  报  价</t>
    <phoneticPr fontId="3" type="noConversion"/>
  </si>
  <si>
    <t>人员费用</t>
    <phoneticPr fontId="3" type="noConversion"/>
  </si>
  <si>
    <t>10%服务费</t>
    <phoneticPr fontId="3" type="noConversion"/>
  </si>
  <si>
    <t>合计</t>
    <phoneticPr fontId="3" type="noConversion"/>
  </si>
  <si>
    <t>项目组管理费</t>
    <phoneticPr fontId="2" type="noConversion"/>
  </si>
  <si>
    <t>执行人员费用</t>
    <phoneticPr fontId="2" type="noConversion"/>
  </si>
  <si>
    <t>物料搭建费</t>
    <phoneticPr fontId="2" type="noConversion"/>
  </si>
  <si>
    <t>报价时间：2021年11月</t>
    <phoneticPr fontId="2" type="noConversion"/>
  </si>
  <si>
    <t>预估场次数量</t>
    <phoneticPr fontId="3" type="noConversion"/>
  </si>
  <si>
    <t>元/人</t>
    <phoneticPr fontId="2" type="noConversion"/>
  </si>
  <si>
    <t>Sub-total</t>
    <phoneticPr fontId="2" type="noConversion"/>
  </si>
  <si>
    <t>执行城市：广西、粤西、湖南省一二线城市（市内城区，不含郊区及地级县）</t>
    <phoneticPr fontId="2" type="noConversion"/>
  </si>
  <si>
    <t>仪市场</t>
    <phoneticPr fontId="2" type="noConversion"/>
  </si>
  <si>
    <t>物料搭建运输费</t>
    <phoneticPr fontId="2" type="noConversion"/>
  </si>
  <si>
    <t>物料运输费</t>
  </si>
  <si>
    <t>元/次</t>
  </si>
  <si>
    <t>活动前1天，晚上进场，大车：AV设备+舞台+背景桁架</t>
    <phoneticPr fontId="2" type="noConversion"/>
  </si>
  <si>
    <t>活动结束，晚上撤场，大车：AV设备+舞台+背景桁架</t>
    <phoneticPr fontId="2" type="noConversion"/>
  </si>
  <si>
    <t>活动前1天，晚上进场，舞台区（AV设备+舞台+背景桁架）搭建</t>
    <phoneticPr fontId="3" type="noConversion"/>
  </si>
  <si>
    <t>活动结束，晚上撤场，舞台区（AV设备+舞台+背景桁架）撤场</t>
    <phoneticPr fontId="3" type="noConversion"/>
  </si>
  <si>
    <t>调音师</t>
    <phoneticPr fontId="2" type="noConversion"/>
  </si>
  <si>
    <t>摄影师</t>
    <phoneticPr fontId="2" type="noConversion"/>
  </si>
  <si>
    <t>摄像师</t>
    <phoneticPr fontId="2" type="noConversion"/>
  </si>
  <si>
    <t>负责现场音响调试，主持人麦克风调试</t>
    <phoneticPr fontId="2" type="noConversion"/>
  </si>
  <si>
    <t>背景桁架</t>
    <phoneticPr fontId="2" type="noConversion"/>
  </si>
  <si>
    <t>舞台</t>
    <phoneticPr fontId="2" type="noConversion"/>
  </si>
  <si>
    <t>音响设备</t>
    <phoneticPr fontId="2" type="noConversion"/>
  </si>
  <si>
    <t>话筒</t>
    <phoneticPr fontId="2" type="noConversion"/>
  </si>
  <si>
    <t>调音台</t>
    <phoneticPr fontId="2" type="noConversion"/>
  </si>
  <si>
    <t>数字控台</t>
    <phoneticPr fontId="2" type="noConversion"/>
  </si>
  <si>
    <t>全频音箱，单15音响</t>
    <phoneticPr fontId="2" type="noConversion"/>
  </si>
  <si>
    <t>高频无线手持话筒</t>
    <phoneticPr fontId="2" type="noConversion"/>
  </si>
  <si>
    <t>舞台租赁，含红地毯，3M*10M</t>
    <phoneticPr fontId="2" type="noConversion"/>
  </si>
  <si>
    <t>剪彩道具</t>
    <phoneticPr fontId="2" type="noConversion"/>
  </si>
  <si>
    <t>元/平方</t>
    <phoneticPr fontId="2" type="noConversion"/>
  </si>
  <si>
    <t>元/个</t>
    <phoneticPr fontId="2" type="noConversion"/>
  </si>
  <si>
    <t>桁架租赁，背景高精喷绘布＋桁架，3M*10M</t>
    <phoneticPr fontId="2" type="noConversion"/>
  </si>
  <si>
    <t>元/套</t>
  </si>
  <si>
    <t>其他费用</t>
    <phoneticPr fontId="2" type="noConversion"/>
  </si>
  <si>
    <t>其他</t>
    <phoneticPr fontId="2" type="noConversion"/>
  </si>
  <si>
    <t>根据实际情况追加费用</t>
    <phoneticPr fontId="3" type="noConversion"/>
  </si>
  <si>
    <t>负责仪式场现场照片拍摄，现场工作4小时</t>
    <phoneticPr fontId="2" type="noConversion"/>
  </si>
  <si>
    <t>共3场启动仪式</t>
    <phoneticPr fontId="3" type="noConversion"/>
  </si>
  <si>
    <t>设备租赁及物料采购制作费</t>
    <phoneticPr fontId="2" type="noConversion"/>
  </si>
  <si>
    <t>人员费</t>
    <phoneticPr fontId="2" type="noConversion"/>
  </si>
  <si>
    <t>负责仪式场现场视频录制，现场工作4小时</t>
    <phoneticPr fontId="2" type="noConversion"/>
  </si>
  <si>
    <t>活动前1天晚上搭建结束后，如需安排人员看守舞台区设备及物料，根据实际情况追加费用</t>
    <phoneticPr fontId="2" type="noConversion"/>
  </si>
  <si>
    <t>现场执行（每场按照2天计算），项目经理需提前1天至现场</t>
    <phoneticPr fontId="2" type="noConversion"/>
  </si>
  <si>
    <t>差旅费</t>
    <phoneticPr fontId="2" type="noConversion"/>
  </si>
  <si>
    <t>出差标准（一线城市400元，二三线城市住宿费300元，市内交通费200元，出差补贴200元）。按照二三线城市住宿标准计算，项目组人员需提前1天到达。</t>
    <phoneticPr fontId="2" type="noConversion"/>
  </si>
  <si>
    <t>机票/动车费</t>
    <phoneticPr fontId="2" type="noConversion"/>
  </si>
  <si>
    <t>上海往返出差地城市，约1000元/次，根据实际情况结算</t>
    <phoneticPr fontId="2" type="noConversion"/>
  </si>
  <si>
    <t>前期准备（每个场地准备2天），与客户联络沟通，与AZ负责人员沟通，行程排期沟通确认，项目咨询指导，筛查车进场安排，执行人员安排，物料运输搭建安排，设备租赁安排及物料采购制作等</t>
    <phoneticPr fontId="2" type="noConversion"/>
  </si>
  <si>
    <t>广西、粤西、湖南启动仪式</t>
    <phoneticPr fontId="3" type="noConversion"/>
  </si>
  <si>
    <t>4人剪彩绣球，含5个红色花球，4把剪刀，可供4人使用。如增加嘉宾人数，根据实际情况追加费用</t>
    <phoneticPr fontId="2" type="noConversion"/>
  </si>
  <si>
    <t>优惠价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</si>
</sst>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&quot;¥&quot;#,##0_);[Red]\(&quot;¥&quot;#,##0\)"/>
    <numFmt numFmtId="182" formatCode="0.0_);[Red]\(0.0\)"/>
  </numFmts>
  <fonts count="11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31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78" fontId="4" fillId="2" borderId="0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2" xfId="1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7" fontId="4" fillId="2" borderId="4" xfId="1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77" fontId="4" fillId="2" borderId="5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7" fillId="2" borderId="1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177" fontId="9" fillId="5" borderId="7" xfId="1" applyNumberFormat="1" applyFont="1" applyFill="1" applyBorder="1" applyAlignment="1">
      <alignment horizontal="center" vertical="center"/>
    </xf>
    <xf numFmtId="178" fontId="9" fillId="5" borderId="7" xfId="1" applyNumberFormat="1" applyFont="1" applyFill="1" applyBorder="1" applyAlignment="1">
      <alignment horizontal="center" vertical="center"/>
    </xf>
    <xf numFmtId="179" fontId="9" fillId="5" borderId="7" xfId="1" applyNumberFormat="1" applyFont="1" applyFill="1" applyBorder="1" applyAlignment="1">
      <alignment horizontal="center" vertical="center"/>
    </xf>
    <xf numFmtId="179" fontId="9" fillId="5" borderId="10" xfId="1" applyNumberFormat="1" applyFont="1" applyFill="1" applyBorder="1" applyAlignment="1">
      <alignment horizontal="center" vertical="center"/>
    </xf>
    <xf numFmtId="0" fontId="4" fillId="4" borderId="0" xfId="1" applyFont="1" applyFill="1" applyAlignment="1">
      <alignment vertical="center"/>
    </xf>
    <xf numFmtId="177" fontId="4" fillId="4" borderId="15" xfId="1" applyNumberFormat="1" applyFont="1" applyFill="1" applyBorder="1" applyAlignment="1">
      <alignment horizontal="right" vertical="center"/>
    </xf>
    <xf numFmtId="0" fontId="4" fillId="4" borderId="15" xfId="1" applyFont="1" applyFill="1" applyBorder="1" applyAlignment="1">
      <alignment horizontal="center" vertical="center"/>
    </xf>
    <xf numFmtId="177" fontId="7" fillId="2" borderId="2" xfId="1" applyNumberFormat="1" applyFont="1" applyFill="1" applyBorder="1" applyAlignment="1">
      <alignment horizontal="center" vertical="center"/>
    </xf>
    <xf numFmtId="180" fontId="7" fillId="0" borderId="5" xfId="1" applyNumberFormat="1" applyFont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180" fontId="10" fillId="0" borderId="27" xfId="1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left" vertical="center"/>
    </xf>
    <xf numFmtId="177" fontId="4" fillId="2" borderId="17" xfId="1" applyNumberFormat="1" applyFont="1" applyFill="1" applyBorder="1" applyAlignment="1">
      <alignment vertical="center"/>
    </xf>
    <xf numFmtId="0" fontId="4" fillId="2" borderId="17" xfId="1" applyFont="1" applyFill="1" applyBorder="1" applyAlignment="1">
      <alignment horizontal="center" vertical="center"/>
    </xf>
    <xf numFmtId="177" fontId="4" fillId="2" borderId="17" xfId="1" applyNumberFormat="1" applyFont="1" applyFill="1" applyBorder="1" applyAlignment="1">
      <alignment horizontal="right" vertical="center"/>
    </xf>
    <xf numFmtId="177" fontId="4" fillId="2" borderId="24" xfId="1" applyNumberFormat="1" applyFont="1" applyFill="1" applyBorder="1" applyAlignment="1">
      <alignment vertical="center"/>
    </xf>
    <xf numFmtId="181" fontId="4" fillId="2" borderId="17" xfId="1" applyNumberFormat="1" applyFont="1" applyFill="1" applyBorder="1" applyAlignment="1">
      <alignment horizontal="right" vertical="center"/>
    </xf>
    <xf numFmtId="181" fontId="8" fillId="0" borderId="26" xfId="1" applyNumberFormat="1" applyFont="1" applyFill="1" applyBorder="1" applyAlignment="1">
      <alignment vertical="center"/>
    </xf>
    <xf numFmtId="177" fontId="4" fillId="4" borderId="14" xfId="1" applyNumberFormat="1" applyFont="1" applyFill="1" applyBorder="1" applyAlignment="1">
      <alignment horizontal="center" vertical="center"/>
    </xf>
    <xf numFmtId="177" fontId="4" fillId="4" borderId="15" xfId="1" applyNumberFormat="1" applyFont="1" applyFill="1" applyBorder="1" applyAlignment="1">
      <alignment horizontal="left" vertical="center"/>
    </xf>
    <xf numFmtId="177" fontId="4" fillId="4" borderId="28" xfId="1" applyNumberFormat="1" applyFont="1" applyFill="1" applyBorder="1" applyAlignment="1">
      <alignment horizontal="center" vertical="center"/>
    </xf>
    <xf numFmtId="177" fontId="4" fillId="4" borderId="29" xfId="1" applyNumberFormat="1" applyFont="1" applyFill="1" applyBorder="1" applyAlignment="1">
      <alignment horizontal="left" vertical="center"/>
    </xf>
    <xf numFmtId="177" fontId="4" fillId="4" borderId="15" xfId="1" applyNumberFormat="1" applyFont="1" applyFill="1" applyBorder="1" applyAlignment="1">
      <alignment vertical="center"/>
    </xf>
    <xf numFmtId="182" fontId="4" fillId="4" borderId="15" xfId="1" applyNumberFormat="1" applyFont="1" applyFill="1" applyBorder="1" applyAlignment="1">
      <alignment horizontal="right" vertical="center"/>
    </xf>
    <xf numFmtId="177" fontId="4" fillId="4" borderId="30" xfId="1" applyNumberFormat="1" applyFont="1" applyFill="1" applyBorder="1" applyAlignment="1">
      <alignment horizontal="center" vertical="center"/>
    </xf>
    <xf numFmtId="177" fontId="4" fillId="4" borderId="31" xfId="1" applyNumberFormat="1" applyFont="1" applyFill="1" applyBorder="1" applyAlignment="1">
      <alignment horizontal="left" vertical="center"/>
    </xf>
    <xf numFmtId="0" fontId="8" fillId="0" borderId="25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8" fillId="4" borderId="0" xfId="1" applyNumberFormat="1" applyFont="1" applyFill="1" applyBorder="1" applyAlignment="1">
      <alignment horizontal="left"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179" fontId="4" fillId="2" borderId="18" xfId="1" applyNumberFormat="1" applyFont="1" applyFill="1" applyBorder="1" applyAlignment="1">
      <alignment horizontal="left" vertical="center"/>
    </xf>
    <xf numFmtId="179" fontId="4" fillId="2" borderId="22" xfId="1" applyNumberFormat="1" applyFont="1" applyFill="1" applyBorder="1" applyAlignment="1">
      <alignment horizontal="left" vertical="center"/>
    </xf>
    <xf numFmtId="179" fontId="4" fillId="2" borderId="23" xfId="1" applyNumberFormat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179" fontId="4" fillId="2" borderId="15" xfId="1" applyNumberFormat="1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177" fontId="4" fillId="2" borderId="32" xfId="1" applyNumberFormat="1" applyFont="1" applyFill="1" applyBorder="1" applyAlignment="1">
      <alignment horizontal="center" vertical="center"/>
    </xf>
    <xf numFmtId="177" fontId="4" fillId="2" borderId="33" xfId="1" applyNumberFormat="1" applyFont="1" applyFill="1" applyBorder="1" applyAlignment="1">
      <alignment horizontal="center" vertical="center"/>
    </xf>
    <xf numFmtId="177" fontId="4" fillId="2" borderId="24" xfId="1" applyNumberFormat="1" applyFont="1" applyFill="1" applyBorder="1" applyAlignment="1">
      <alignment horizontal="center" vertical="center"/>
    </xf>
    <xf numFmtId="179" fontId="4" fillId="2" borderId="15" xfId="1" applyNumberFormat="1" applyFont="1" applyFill="1" applyBorder="1" applyAlignment="1">
      <alignment horizontal="left" vertical="center" wrapText="1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179" fontId="4" fillId="4" borderId="15" xfId="1" applyNumberFormat="1" applyFont="1" applyFill="1" applyBorder="1" applyAlignment="1">
      <alignment horizontal="left" vertical="center"/>
    </xf>
    <xf numFmtId="177" fontId="4" fillId="4" borderId="28" xfId="1" applyNumberFormat="1" applyFont="1" applyFill="1" applyBorder="1" applyAlignment="1">
      <alignment horizontal="center" vertical="center"/>
    </xf>
    <xf numFmtId="177" fontId="4" fillId="4" borderId="21" xfId="1" applyNumberFormat="1" applyFont="1" applyFill="1" applyBorder="1" applyAlignment="1">
      <alignment horizontal="center" vertical="center"/>
    </xf>
    <xf numFmtId="177" fontId="4" fillId="4" borderId="29" xfId="1" applyNumberFormat="1" applyFont="1" applyFill="1" applyBorder="1" applyAlignment="1">
      <alignment horizontal="left" vertical="center"/>
    </xf>
    <xf numFmtId="177" fontId="4" fillId="4" borderId="17" xfId="1" applyNumberFormat="1" applyFont="1" applyFill="1" applyBorder="1" applyAlignment="1">
      <alignment horizontal="left" vertical="center"/>
    </xf>
    <xf numFmtId="179" fontId="4" fillId="2" borderId="34" xfId="1" applyNumberFormat="1" applyFont="1" applyFill="1" applyBorder="1" applyAlignment="1">
      <alignment horizontal="left" vertical="center"/>
    </xf>
    <xf numFmtId="179" fontId="4" fillId="2" borderId="35" xfId="1" applyNumberFormat="1" applyFont="1" applyFill="1" applyBorder="1" applyAlignment="1">
      <alignment horizontal="left" vertical="center"/>
    </xf>
    <xf numFmtId="179" fontId="4" fillId="2" borderId="36" xfId="1" applyNumberFormat="1" applyFont="1" applyFill="1" applyBorder="1" applyAlignment="1">
      <alignment horizontal="left" vertical="center"/>
    </xf>
    <xf numFmtId="177" fontId="4" fillId="4" borderId="30" xfId="1" applyNumberFormat="1" applyFont="1" applyFill="1" applyBorder="1" applyAlignment="1">
      <alignment horizontal="center" vertical="center"/>
    </xf>
    <xf numFmtId="177" fontId="4" fillId="4" borderId="31" xfId="1" applyNumberFormat="1" applyFont="1" applyFill="1" applyBorder="1" applyAlignment="1">
      <alignment horizontal="left" vertical="center"/>
    </xf>
    <xf numFmtId="180" fontId="7" fillId="0" borderId="2" xfId="1" applyNumberFormat="1" applyFont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177" fontId="4" fillId="2" borderId="20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vertical="center"/>
    </xf>
    <xf numFmtId="178" fontId="4" fillId="2" borderId="20" xfId="1" applyNumberFormat="1" applyFont="1" applyFill="1" applyBorder="1" applyAlignment="1">
      <alignment vertical="center"/>
    </xf>
    <xf numFmtId="178" fontId="4" fillId="2" borderId="38" xfId="1" applyNumberFormat="1" applyFont="1" applyFill="1" applyBorder="1" applyAlignment="1">
      <alignment vertical="center"/>
    </xf>
    <xf numFmtId="177" fontId="7" fillId="2" borderId="33" xfId="1" applyNumberFormat="1" applyFont="1" applyFill="1" applyBorder="1" applyAlignment="1">
      <alignment horizontal="center" vertical="center"/>
    </xf>
    <xf numFmtId="179" fontId="4" fillId="2" borderId="31" xfId="1" applyNumberFormat="1" applyFont="1" applyFill="1" applyBorder="1" applyAlignment="1">
      <alignment horizontal="left" vertical="center"/>
    </xf>
    <xf numFmtId="177" fontId="4" fillId="4" borderId="31" xfId="1" applyNumberFormat="1" applyFont="1" applyFill="1" applyBorder="1" applyAlignment="1">
      <alignment horizontal="right" vertical="center"/>
    </xf>
    <xf numFmtId="0" fontId="4" fillId="4" borderId="31" xfId="1" applyFont="1" applyFill="1" applyBorder="1" applyAlignment="1">
      <alignment horizontal="center" vertical="center"/>
    </xf>
    <xf numFmtId="0" fontId="7" fillId="2" borderId="37" xfId="1" applyFont="1" applyFill="1" applyBorder="1" applyAlignment="1">
      <alignment horizontal="right" vertical="center"/>
    </xf>
    <xf numFmtId="0" fontId="7" fillId="2" borderId="20" xfId="1" applyFont="1" applyFill="1" applyBorder="1" applyAlignment="1">
      <alignment horizontal="right" vertical="center"/>
    </xf>
    <xf numFmtId="0" fontId="7" fillId="2" borderId="39" xfId="1" applyFont="1" applyFill="1" applyBorder="1" applyAlignment="1">
      <alignment horizontal="right" vertical="center"/>
    </xf>
    <xf numFmtId="177" fontId="7" fillId="2" borderId="38" xfId="1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5"/>
  <sheetViews>
    <sheetView tabSelected="1" zoomScale="90" zoomScaleNormal="90" workbookViewId="0">
      <selection activeCell="F13" sqref="F13"/>
    </sheetView>
  </sheetViews>
  <sheetFormatPr defaultColWidth="9" defaultRowHeight="16.5" x14ac:dyDescent="0.15"/>
  <cols>
    <col min="1" max="1" width="8.375" style="42" customWidth="1"/>
    <col min="2" max="2" width="17.125" style="7" customWidth="1"/>
    <col min="3" max="6" width="16.375" style="7" customWidth="1"/>
    <col min="7" max="8" width="10.375" style="1" customWidth="1"/>
    <col min="9" max="9" width="12.375" style="1" customWidth="1"/>
    <col min="10" max="10" width="10.75" style="1" bestFit="1" customWidth="1"/>
    <col min="11" max="11" width="53.5" style="1" bestFit="1" customWidth="1"/>
    <col min="12" max="12" width="3.625" style="46" customWidth="1"/>
    <col min="13" max="15" width="10.625" style="46" customWidth="1"/>
    <col min="16" max="16384" width="9" style="1"/>
  </cols>
  <sheetData>
    <row r="1" spans="1:15" ht="39.950000000000003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5" ht="26.1" customHeight="1" x14ac:dyDescent="0.15">
      <c r="A2" s="2" t="s">
        <v>1</v>
      </c>
      <c r="B2" s="2"/>
      <c r="C2" s="2"/>
      <c r="D2" s="2"/>
      <c r="E2" s="2"/>
      <c r="F2" s="2"/>
      <c r="G2" s="3"/>
      <c r="H2" s="4"/>
      <c r="I2" s="2"/>
      <c r="J2" s="2" t="s">
        <v>2</v>
      </c>
      <c r="K2" s="5"/>
    </row>
    <row r="3" spans="1:15" ht="26.1" customHeight="1" x14ac:dyDescent="0.15">
      <c r="A3" s="6" t="s">
        <v>3</v>
      </c>
      <c r="B3" s="6"/>
      <c r="C3" s="6"/>
      <c r="D3" s="6"/>
      <c r="E3" s="6"/>
      <c r="F3" s="6"/>
      <c r="G3" s="7"/>
      <c r="H3" s="8"/>
      <c r="I3" s="6"/>
      <c r="J3" s="6" t="s">
        <v>37</v>
      </c>
      <c r="K3" s="9"/>
    </row>
    <row r="4" spans="1:15" ht="26.1" customHeight="1" x14ac:dyDescent="0.15">
      <c r="A4" s="10" t="s">
        <v>41</v>
      </c>
      <c r="B4" s="10"/>
      <c r="C4" s="3"/>
      <c r="D4" s="3"/>
      <c r="E4" s="3"/>
      <c r="F4" s="3"/>
      <c r="G4" s="11"/>
      <c r="H4" s="4"/>
      <c r="I4" s="11"/>
      <c r="J4" s="12"/>
      <c r="K4" s="11"/>
    </row>
    <row r="5" spans="1:15" ht="26.1" customHeight="1" x14ac:dyDescent="0.15">
      <c r="A5" s="13"/>
      <c r="B5" s="13"/>
      <c r="C5" s="14"/>
      <c r="D5" s="14"/>
      <c r="E5" s="14"/>
      <c r="F5" s="14"/>
      <c r="G5" s="15"/>
      <c r="H5" s="16"/>
      <c r="I5" s="15"/>
      <c r="J5" s="17"/>
      <c r="K5" s="15"/>
    </row>
    <row r="6" spans="1:15" ht="26.1" customHeight="1" thickBot="1" x14ac:dyDescent="0.2">
      <c r="A6" s="81"/>
      <c r="B6" s="81"/>
      <c r="C6" s="81"/>
      <c r="D6" s="81"/>
      <c r="E6" s="81"/>
      <c r="F6" s="81"/>
      <c r="G6" s="81"/>
      <c r="H6" s="81"/>
      <c r="I6" s="18"/>
      <c r="J6" s="19"/>
    </row>
    <row r="7" spans="1:15" ht="26.1" customHeight="1" thickBot="1" x14ac:dyDescent="0.2">
      <c r="A7" s="47" t="s">
        <v>4</v>
      </c>
      <c r="B7" s="48" t="s">
        <v>5</v>
      </c>
      <c r="C7" s="82" t="s">
        <v>6</v>
      </c>
      <c r="D7" s="83"/>
      <c r="E7" s="83"/>
      <c r="F7" s="83"/>
      <c r="G7" s="49" t="s">
        <v>7</v>
      </c>
      <c r="H7" s="50" t="s">
        <v>8</v>
      </c>
      <c r="I7" s="50" t="s">
        <v>38</v>
      </c>
      <c r="J7" s="51" t="s">
        <v>9</v>
      </c>
      <c r="K7" s="52" t="s">
        <v>10</v>
      </c>
      <c r="M7" s="1"/>
      <c r="N7" s="1"/>
      <c r="O7" s="1"/>
    </row>
    <row r="8" spans="1:15" ht="26.1" customHeight="1" thickBot="1" x14ac:dyDescent="0.2">
      <c r="A8" s="62">
        <v>1</v>
      </c>
      <c r="B8" s="63" t="s">
        <v>42</v>
      </c>
      <c r="C8" s="84" t="s">
        <v>83</v>
      </c>
      <c r="D8" s="85"/>
      <c r="E8" s="85"/>
      <c r="F8" s="86"/>
      <c r="G8" s="64">
        <v>22000</v>
      </c>
      <c r="H8" s="65" t="s">
        <v>29</v>
      </c>
      <c r="I8" s="66">
        <v>3</v>
      </c>
      <c r="J8" s="68">
        <f t="shared" ref="J8" si="0">G8*I8</f>
        <v>66000</v>
      </c>
      <c r="K8" s="67" t="s">
        <v>72</v>
      </c>
      <c r="L8" s="7"/>
      <c r="M8" s="1"/>
      <c r="N8" s="1"/>
      <c r="O8" s="1"/>
    </row>
    <row r="9" spans="1:15" ht="26.1" customHeight="1" thickTop="1" thickBot="1" x14ac:dyDescent="0.2">
      <c r="A9" s="78" t="s">
        <v>11</v>
      </c>
      <c r="B9" s="79"/>
      <c r="C9" s="79"/>
      <c r="D9" s="79"/>
      <c r="E9" s="79"/>
      <c r="F9" s="79"/>
      <c r="G9" s="79"/>
      <c r="H9" s="79"/>
      <c r="I9" s="79"/>
      <c r="J9" s="69">
        <f>SUM(J8:J8)</f>
        <v>66000</v>
      </c>
      <c r="K9" s="61"/>
      <c r="M9" s="1"/>
      <c r="N9" s="1"/>
      <c r="O9" s="1"/>
    </row>
    <row r="10" spans="1:15" ht="26.1" customHeight="1" x14ac:dyDescent="0.15">
      <c r="A10" s="20" t="s">
        <v>12</v>
      </c>
      <c r="B10" s="21" t="s">
        <v>13</v>
      </c>
      <c r="C10" s="22"/>
      <c r="D10" s="22"/>
      <c r="E10" s="22"/>
      <c r="F10" s="22"/>
      <c r="G10" s="23"/>
      <c r="H10" s="24"/>
      <c r="I10" s="24"/>
      <c r="J10" s="25"/>
      <c r="K10" s="27"/>
      <c r="M10" s="1"/>
      <c r="N10" s="1"/>
      <c r="O10" s="1"/>
    </row>
    <row r="11" spans="1:15" ht="26.1" customHeight="1" x14ac:dyDescent="0.15">
      <c r="A11" s="26"/>
      <c r="B11" s="21" t="s">
        <v>14</v>
      </c>
      <c r="C11" s="22"/>
      <c r="D11" s="22"/>
      <c r="E11" s="22"/>
      <c r="F11" s="22"/>
      <c r="G11" s="23"/>
      <c r="H11" s="24"/>
      <c r="I11" s="24"/>
      <c r="J11" s="25"/>
      <c r="K11" s="27"/>
      <c r="M11" s="1"/>
      <c r="N11" s="1"/>
      <c r="O11" s="1"/>
    </row>
    <row r="12" spans="1:15" ht="26.1" customHeight="1" x14ac:dyDescent="0.15">
      <c r="A12" s="26"/>
      <c r="B12" s="21" t="s">
        <v>15</v>
      </c>
      <c r="C12" s="22"/>
      <c r="D12" s="22"/>
      <c r="E12" s="22"/>
      <c r="F12" s="22"/>
      <c r="G12" s="23"/>
      <c r="H12" s="24"/>
      <c r="I12" s="24"/>
      <c r="J12" s="23"/>
      <c r="K12" s="28"/>
      <c r="M12" s="1"/>
      <c r="N12" s="1"/>
      <c r="O12" s="1"/>
    </row>
    <row r="13" spans="1:15" ht="26.1" customHeight="1" x14ac:dyDescent="0.15">
      <c r="A13" s="26"/>
      <c r="B13" s="21" t="s">
        <v>16</v>
      </c>
      <c r="C13" s="22"/>
      <c r="D13" s="22"/>
      <c r="E13" s="22"/>
      <c r="F13" s="22"/>
      <c r="G13" s="23"/>
      <c r="H13" s="24"/>
      <c r="I13" s="24"/>
      <c r="J13" s="23"/>
      <c r="K13" s="28"/>
      <c r="M13" s="1"/>
      <c r="N13" s="1"/>
      <c r="O13" s="1"/>
    </row>
    <row r="14" spans="1:15" ht="26.1" customHeight="1" thickBot="1" x14ac:dyDescent="0.2">
      <c r="A14" s="29"/>
      <c r="B14" s="30" t="s">
        <v>17</v>
      </c>
      <c r="C14" s="31"/>
      <c r="D14" s="31"/>
      <c r="E14" s="31"/>
      <c r="F14" s="31"/>
      <c r="G14" s="32"/>
      <c r="H14" s="33"/>
      <c r="I14" s="33"/>
      <c r="J14" s="32"/>
      <c r="K14" s="34"/>
      <c r="M14" s="1"/>
      <c r="N14" s="1"/>
      <c r="O14" s="1"/>
    </row>
    <row r="15" spans="1:15" ht="26.1" customHeight="1" x14ac:dyDescent="0.15">
      <c r="A15" s="35"/>
      <c r="B15" s="36"/>
      <c r="C15" s="36"/>
      <c r="D15" s="36"/>
      <c r="E15" s="36"/>
      <c r="F15" s="36"/>
      <c r="G15" s="58"/>
      <c r="H15" s="24"/>
      <c r="I15" s="24"/>
      <c r="J15" s="23"/>
      <c r="K15" s="28"/>
      <c r="M15" s="1"/>
      <c r="N15" s="1"/>
      <c r="O15" s="1"/>
    </row>
    <row r="16" spans="1:15" ht="26.1" customHeight="1" x14ac:dyDescent="0.15">
      <c r="A16" s="37" t="s">
        <v>18</v>
      </c>
      <c r="B16" s="36"/>
      <c r="C16" s="36"/>
      <c r="D16" s="36"/>
      <c r="E16" s="36"/>
      <c r="F16" s="36"/>
      <c r="G16" s="59"/>
      <c r="H16" s="24"/>
      <c r="I16" s="24"/>
      <c r="J16" s="60" t="s">
        <v>19</v>
      </c>
      <c r="K16" s="38"/>
    </row>
    <row r="17" spans="1:11" ht="26.1" customHeight="1" x14ac:dyDescent="0.15">
      <c r="A17" s="20"/>
      <c r="B17" s="21"/>
      <c r="C17" s="21"/>
      <c r="D17" s="21"/>
      <c r="E17" s="21"/>
      <c r="F17" s="21"/>
      <c r="G17" s="21"/>
      <c r="H17" s="24"/>
      <c r="I17" s="24"/>
      <c r="J17" s="24"/>
      <c r="K17" s="39"/>
    </row>
    <row r="18" spans="1:11" ht="26.1" customHeight="1" thickBot="1" x14ac:dyDescent="0.2">
      <c r="A18" s="40"/>
      <c r="B18" s="30"/>
      <c r="C18" s="30"/>
      <c r="D18" s="30"/>
      <c r="E18" s="30"/>
      <c r="F18" s="30"/>
      <c r="G18" s="30"/>
      <c r="H18" s="33"/>
      <c r="I18" s="33"/>
      <c r="J18" s="33"/>
      <c r="K18" s="41"/>
    </row>
    <row r="19" spans="1:11" ht="26.1" customHeight="1" x14ac:dyDescent="0.15">
      <c r="B19" s="6"/>
      <c r="C19" s="6"/>
      <c r="D19" s="6"/>
      <c r="E19" s="6"/>
      <c r="F19" s="6"/>
      <c r="G19" s="43"/>
      <c r="H19" s="44"/>
      <c r="I19" s="44"/>
      <c r="J19" s="44"/>
      <c r="K19" s="44"/>
    </row>
    <row r="20" spans="1:11" ht="26.1" customHeight="1" x14ac:dyDescent="0.15">
      <c r="B20" s="6"/>
      <c r="C20" s="6"/>
      <c r="D20" s="6"/>
      <c r="E20" s="6"/>
      <c r="F20" s="6"/>
      <c r="G20" s="43"/>
      <c r="H20" s="44"/>
      <c r="I20" s="44"/>
      <c r="J20" s="44"/>
      <c r="K20" s="44"/>
    </row>
    <row r="21" spans="1:11" ht="26.1" customHeight="1" x14ac:dyDescent="0.15">
      <c r="B21" s="6"/>
      <c r="C21" s="6"/>
      <c r="D21" s="6"/>
      <c r="E21" s="6"/>
      <c r="F21" s="6"/>
      <c r="G21" s="43"/>
      <c r="H21" s="44"/>
      <c r="I21" s="44"/>
      <c r="J21" s="44"/>
      <c r="K21" s="44"/>
    </row>
    <row r="22" spans="1:11" ht="26.1" customHeight="1" x14ac:dyDescent="0.15">
      <c r="B22" s="6"/>
      <c r="C22" s="6"/>
      <c r="D22" s="6"/>
      <c r="E22" s="6"/>
      <c r="F22" s="6"/>
      <c r="G22" s="43"/>
      <c r="H22" s="44"/>
      <c r="I22" s="44"/>
      <c r="J22" s="44"/>
      <c r="K22" s="44"/>
    </row>
    <row r="23" spans="1:11" ht="26.1" customHeight="1" x14ac:dyDescent="0.15">
      <c r="B23" s="6"/>
      <c r="C23" s="6"/>
      <c r="D23" s="6"/>
      <c r="E23" s="6"/>
      <c r="F23" s="6"/>
      <c r="G23" s="43"/>
      <c r="H23" s="44"/>
      <c r="I23" s="44"/>
      <c r="J23" s="44"/>
      <c r="K23" s="44"/>
    </row>
    <row r="24" spans="1:11" ht="26.1" customHeight="1" x14ac:dyDescent="0.15">
      <c r="B24" s="6"/>
      <c r="C24" s="6"/>
      <c r="D24" s="6"/>
      <c r="E24" s="6"/>
      <c r="F24" s="6"/>
      <c r="G24" s="43"/>
      <c r="H24" s="44"/>
      <c r="I24" s="44"/>
      <c r="J24" s="44"/>
      <c r="K24" s="44"/>
    </row>
    <row r="25" spans="1:11" ht="26.1" customHeight="1" x14ac:dyDescent="0.15">
      <c r="B25" s="6"/>
      <c r="C25" s="6"/>
      <c r="D25" s="6"/>
      <c r="E25" s="6"/>
      <c r="F25" s="6"/>
      <c r="G25" s="43"/>
      <c r="H25" s="44"/>
      <c r="I25" s="44"/>
      <c r="J25" s="44"/>
      <c r="K25" s="44"/>
    </row>
    <row r="26" spans="1:11" ht="26.1" customHeight="1" x14ac:dyDescent="0.15">
      <c r="B26" s="6"/>
      <c r="C26" s="6"/>
      <c r="D26" s="6"/>
      <c r="E26" s="6"/>
      <c r="F26" s="6"/>
      <c r="G26" s="43"/>
      <c r="H26" s="44"/>
      <c r="I26" s="44"/>
      <c r="J26" s="44"/>
      <c r="K26" s="44"/>
    </row>
    <row r="27" spans="1:11" ht="26.1" customHeight="1" x14ac:dyDescent="0.15">
      <c r="B27" s="6"/>
      <c r="C27" s="6"/>
      <c r="D27" s="6"/>
      <c r="E27" s="6"/>
      <c r="F27" s="6"/>
      <c r="G27" s="43"/>
      <c r="H27" s="44"/>
      <c r="I27" s="44"/>
      <c r="J27" s="44"/>
      <c r="K27" s="44"/>
    </row>
    <row r="28" spans="1:11" ht="26.1" customHeight="1" x14ac:dyDescent="0.15">
      <c r="B28" s="6"/>
      <c r="C28" s="6"/>
      <c r="D28" s="6"/>
      <c r="E28" s="6"/>
      <c r="F28" s="6"/>
      <c r="G28" s="43"/>
      <c r="H28" s="44"/>
      <c r="I28" s="44"/>
      <c r="J28" s="44"/>
      <c r="K28" s="44"/>
    </row>
    <row r="29" spans="1:11" ht="26.1" customHeight="1" x14ac:dyDescent="0.15">
      <c r="B29" s="6"/>
      <c r="C29" s="6"/>
      <c r="D29" s="6"/>
      <c r="E29" s="6"/>
      <c r="F29" s="6"/>
      <c r="G29" s="43"/>
      <c r="H29" s="44"/>
      <c r="I29" s="44"/>
      <c r="J29" s="44"/>
      <c r="K29" s="44"/>
    </row>
    <row r="30" spans="1:11" ht="26.1" customHeight="1" x14ac:dyDescent="0.15">
      <c r="A30" s="1"/>
      <c r="B30" s="6"/>
      <c r="C30" s="6"/>
      <c r="D30" s="6"/>
      <c r="E30" s="6"/>
      <c r="F30" s="6"/>
      <c r="G30" s="43"/>
      <c r="H30" s="44"/>
      <c r="I30" s="44"/>
      <c r="J30" s="44"/>
      <c r="K30" s="44"/>
    </row>
    <row r="31" spans="1:11" ht="26.1" customHeight="1" x14ac:dyDescent="0.15">
      <c r="A31" s="1"/>
      <c r="B31" s="6"/>
      <c r="C31" s="6"/>
      <c r="D31" s="6"/>
      <c r="E31" s="6"/>
      <c r="F31" s="6"/>
      <c r="G31" s="43"/>
      <c r="H31" s="44"/>
      <c r="I31" s="44"/>
      <c r="J31" s="44"/>
      <c r="K31" s="44"/>
    </row>
    <row r="32" spans="1:11" ht="26.1" customHeight="1" x14ac:dyDescent="0.15">
      <c r="A32" s="1"/>
      <c r="B32" s="6"/>
      <c r="C32" s="6"/>
      <c r="D32" s="6"/>
      <c r="E32" s="6"/>
      <c r="F32" s="6"/>
      <c r="G32" s="43"/>
      <c r="H32" s="44"/>
      <c r="I32" s="44"/>
      <c r="J32" s="44"/>
      <c r="K32" s="44"/>
    </row>
    <row r="33" spans="1:11" ht="26.1" customHeight="1" x14ac:dyDescent="0.15">
      <c r="A33" s="1"/>
      <c r="B33" s="6"/>
      <c r="C33" s="6"/>
      <c r="D33" s="6"/>
      <c r="E33" s="6"/>
      <c r="F33" s="6"/>
      <c r="G33" s="43"/>
      <c r="H33" s="44"/>
      <c r="I33" s="44"/>
      <c r="J33" s="44"/>
      <c r="K33" s="44"/>
    </row>
    <row r="34" spans="1:11" ht="26.1" customHeight="1" x14ac:dyDescent="0.15">
      <c r="A34" s="1"/>
      <c r="B34" s="6"/>
      <c r="C34" s="6"/>
      <c r="D34" s="6"/>
      <c r="E34" s="6"/>
      <c r="F34" s="6"/>
      <c r="G34" s="43"/>
      <c r="H34" s="44"/>
      <c r="I34" s="44"/>
      <c r="J34" s="44"/>
      <c r="K34" s="44"/>
    </row>
    <row r="35" spans="1:11" ht="26.1" customHeight="1" x14ac:dyDescent="0.15">
      <c r="A35" s="1"/>
      <c r="B35" s="6"/>
      <c r="C35" s="6"/>
      <c r="D35" s="6"/>
      <c r="E35" s="6"/>
      <c r="F35" s="6"/>
      <c r="G35" s="43"/>
      <c r="H35" s="44"/>
      <c r="I35" s="44"/>
      <c r="J35" s="44"/>
      <c r="K35" s="44"/>
    </row>
    <row r="36" spans="1:11" ht="26.1" customHeight="1" x14ac:dyDescent="0.15">
      <c r="A36" s="1"/>
      <c r="B36" s="6"/>
      <c r="C36" s="6"/>
      <c r="D36" s="6"/>
      <c r="E36" s="6"/>
      <c r="F36" s="6"/>
      <c r="G36" s="43"/>
      <c r="H36" s="44"/>
      <c r="I36" s="44"/>
      <c r="J36" s="44"/>
      <c r="K36" s="44"/>
    </row>
    <row r="37" spans="1:11" ht="26.1" customHeight="1" x14ac:dyDescent="0.15">
      <c r="A37" s="1"/>
      <c r="B37" s="6"/>
      <c r="C37" s="6"/>
      <c r="D37" s="6"/>
      <c r="E37" s="6"/>
      <c r="F37" s="6"/>
      <c r="G37" s="43"/>
      <c r="H37" s="44"/>
      <c r="I37" s="44"/>
      <c r="J37" s="44"/>
      <c r="K37" s="44"/>
    </row>
    <row r="38" spans="1:11" ht="26.1" customHeight="1" x14ac:dyDescent="0.15">
      <c r="A38" s="1"/>
      <c r="B38" s="6"/>
      <c r="C38" s="6"/>
      <c r="D38" s="6"/>
      <c r="E38" s="6"/>
      <c r="F38" s="6"/>
      <c r="G38" s="43"/>
      <c r="H38" s="44"/>
      <c r="I38" s="44"/>
      <c r="J38" s="44"/>
      <c r="K38" s="44"/>
    </row>
    <row r="39" spans="1:11" ht="26.1" customHeight="1" x14ac:dyDescent="0.15">
      <c r="A39" s="1"/>
      <c r="B39" s="6"/>
      <c r="C39" s="6"/>
      <c r="D39" s="6"/>
      <c r="E39" s="6"/>
      <c r="F39" s="6"/>
      <c r="G39" s="43"/>
      <c r="H39" s="44"/>
      <c r="I39" s="44"/>
      <c r="J39" s="44"/>
      <c r="K39" s="44"/>
    </row>
    <row r="40" spans="1:11" ht="26.1" customHeight="1" x14ac:dyDescent="0.15">
      <c r="A40" s="1"/>
      <c r="B40" s="6"/>
      <c r="C40" s="6"/>
      <c r="D40" s="6"/>
      <c r="E40" s="6"/>
      <c r="F40" s="6"/>
      <c r="G40" s="43"/>
      <c r="H40" s="44"/>
      <c r="I40" s="44"/>
      <c r="J40" s="44"/>
      <c r="K40" s="44"/>
    </row>
    <row r="41" spans="1:11" ht="26.1" customHeight="1" x14ac:dyDescent="0.15">
      <c r="A41" s="1"/>
      <c r="B41" s="6"/>
      <c r="C41" s="6"/>
      <c r="D41" s="6"/>
      <c r="E41" s="6"/>
      <c r="F41" s="6"/>
      <c r="G41" s="43"/>
      <c r="H41" s="44"/>
      <c r="I41" s="44"/>
      <c r="J41" s="44"/>
      <c r="K41" s="44"/>
    </row>
    <row r="42" spans="1:11" ht="26.1" customHeight="1" x14ac:dyDescent="0.15">
      <c r="A42" s="1"/>
      <c r="B42" s="6"/>
      <c r="C42" s="6"/>
      <c r="D42" s="6"/>
      <c r="E42" s="6"/>
      <c r="F42" s="6"/>
      <c r="G42" s="43"/>
      <c r="H42" s="44"/>
      <c r="I42" s="44"/>
      <c r="J42" s="44"/>
      <c r="K42" s="44"/>
    </row>
    <row r="43" spans="1:11" ht="26.1" customHeight="1" x14ac:dyDescent="0.15">
      <c r="A43" s="1"/>
      <c r="B43" s="6"/>
      <c r="C43" s="6"/>
      <c r="D43" s="6"/>
      <c r="E43" s="6"/>
      <c r="F43" s="6"/>
      <c r="G43" s="43"/>
      <c r="H43" s="44"/>
      <c r="I43" s="44"/>
      <c r="J43" s="44"/>
      <c r="K43" s="44"/>
    </row>
    <row r="44" spans="1:11" ht="26.1" customHeight="1" x14ac:dyDescent="0.15">
      <c r="A44" s="1"/>
      <c r="B44" s="6"/>
      <c r="C44" s="6"/>
      <c r="D44" s="6"/>
      <c r="E44" s="6"/>
      <c r="F44" s="6"/>
      <c r="G44" s="43"/>
      <c r="H44" s="44"/>
      <c r="I44" s="44"/>
      <c r="J44" s="44"/>
      <c r="K44" s="44"/>
    </row>
    <row r="45" spans="1:11" ht="26.1" customHeight="1" x14ac:dyDescent="0.15">
      <c r="A45" s="1"/>
      <c r="B45" s="6"/>
      <c r="C45" s="6"/>
      <c r="D45" s="6"/>
      <c r="E45" s="6"/>
      <c r="F45" s="6"/>
      <c r="G45" s="43"/>
      <c r="H45" s="44"/>
      <c r="I45" s="44"/>
      <c r="J45" s="44"/>
      <c r="K45" s="44"/>
    </row>
    <row r="46" spans="1:11" ht="26.1" customHeight="1" x14ac:dyDescent="0.15">
      <c r="A46" s="1"/>
      <c r="B46" s="6"/>
      <c r="C46" s="6"/>
      <c r="D46" s="6"/>
      <c r="E46" s="6"/>
      <c r="F46" s="6"/>
      <c r="G46" s="43"/>
      <c r="H46" s="44"/>
      <c r="I46" s="44"/>
      <c r="J46" s="44"/>
      <c r="K46" s="44"/>
    </row>
    <row r="47" spans="1:11" ht="26.1" customHeight="1" x14ac:dyDescent="0.15">
      <c r="A47" s="1"/>
      <c r="B47" s="6"/>
      <c r="C47" s="6"/>
      <c r="D47" s="6"/>
      <c r="E47" s="6"/>
      <c r="F47" s="6"/>
      <c r="G47" s="43"/>
      <c r="H47" s="44"/>
      <c r="I47" s="44"/>
      <c r="J47" s="44"/>
      <c r="K47" s="44"/>
    </row>
    <row r="48" spans="1:11" ht="26.1" customHeight="1" x14ac:dyDescent="0.15">
      <c r="A48" s="1"/>
      <c r="B48" s="6"/>
      <c r="C48" s="6"/>
      <c r="D48" s="6"/>
      <c r="E48" s="6"/>
      <c r="F48" s="6"/>
      <c r="G48" s="43"/>
      <c r="H48" s="44"/>
      <c r="I48" s="44"/>
      <c r="J48" s="44"/>
      <c r="K48" s="44"/>
    </row>
    <row r="49" spans="1:11" ht="26.1" customHeight="1" x14ac:dyDescent="0.15">
      <c r="A49" s="1"/>
      <c r="B49" s="6"/>
      <c r="C49" s="6"/>
      <c r="D49" s="6"/>
      <c r="E49" s="6"/>
      <c r="F49" s="6"/>
      <c r="G49" s="43"/>
      <c r="H49" s="44"/>
      <c r="I49" s="44"/>
      <c r="J49" s="44"/>
      <c r="K49" s="44"/>
    </row>
    <row r="50" spans="1:11" ht="26.1" customHeight="1" x14ac:dyDescent="0.15">
      <c r="A50" s="1"/>
      <c r="B50" s="6"/>
      <c r="C50" s="6"/>
      <c r="D50" s="6"/>
      <c r="E50" s="6"/>
      <c r="F50" s="6"/>
      <c r="G50" s="43"/>
      <c r="H50" s="44"/>
      <c r="I50" s="44"/>
      <c r="J50" s="44"/>
      <c r="K50" s="44"/>
    </row>
    <row r="51" spans="1:11" ht="26.1" customHeight="1" x14ac:dyDescent="0.15">
      <c r="A51" s="1"/>
      <c r="B51" s="6"/>
      <c r="C51" s="6"/>
      <c r="D51" s="6"/>
      <c r="E51" s="6"/>
      <c r="F51" s="6"/>
      <c r="G51" s="43"/>
      <c r="H51" s="44"/>
      <c r="I51" s="44"/>
      <c r="J51" s="44"/>
      <c r="K51" s="44"/>
    </row>
    <row r="52" spans="1:11" ht="26.1" customHeight="1" x14ac:dyDescent="0.15">
      <c r="A52" s="1"/>
      <c r="B52" s="6"/>
      <c r="C52" s="6"/>
      <c r="D52" s="6"/>
      <c r="E52" s="6"/>
      <c r="F52" s="6"/>
      <c r="G52" s="43"/>
      <c r="H52" s="44"/>
      <c r="I52" s="44"/>
      <c r="J52" s="44"/>
      <c r="K52" s="44"/>
    </row>
    <row r="53" spans="1:11" ht="26.1" customHeight="1" x14ac:dyDescent="0.15">
      <c r="A53" s="1"/>
      <c r="B53" s="6"/>
      <c r="C53" s="6"/>
      <c r="D53" s="6"/>
      <c r="E53" s="6"/>
      <c r="F53" s="6"/>
      <c r="G53" s="43"/>
      <c r="H53" s="44"/>
      <c r="I53" s="44"/>
      <c r="J53" s="44"/>
      <c r="K53" s="44"/>
    </row>
    <row r="54" spans="1:11" ht="26.1" customHeight="1" x14ac:dyDescent="0.15">
      <c r="A54" s="1"/>
      <c r="B54" s="6"/>
      <c r="C54" s="6"/>
      <c r="D54" s="6"/>
      <c r="E54" s="6"/>
      <c r="F54" s="6"/>
      <c r="G54" s="43"/>
      <c r="H54" s="44"/>
      <c r="I54" s="44"/>
      <c r="J54" s="44"/>
      <c r="K54" s="44"/>
    </row>
    <row r="55" spans="1:11" ht="26.1" customHeight="1" x14ac:dyDescent="0.15"/>
  </sheetData>
  <mergeCells count="5">
    <mergeCell ref="A9:I9"/>
    <mergeCell ref="A1:K1"/>
    <mergeCell ref="A6:H6"/>
    <mergeCell ref="C7:F7"/>
    <mergeCell ref="C8:F8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98"/>
  <sheetViews>
    <sheetView topLeftCell="A19" zoomScale="80" zoomScaleNormal="80" workbookViewId="0">
      <selection activeCell="H39" sqref="H39"/>
    </sheetView>
  </sheetViews>
  <sheetFormatPr defaultColWidth="10" defaultRowHeight="16.5" x14ac:dyDescent="0.15"/>
  <cols>
    <col min="1" max="1" width="9.25" style="42" customWidth="1"/>
    <col min="2" max="2" width="15" style="7" customWidth="1"/>
    <col min="3" max="3" width="28" style="7" customWidth="1"/>
    <col min="4" max="4" width="34.125" style="7" customWidth="1"/>
    <col min="5" max="5" width="48.5" style="7" customWidth="1"/>
    <col min="6" max="6" width="46.625" style="7" customWidth="1"/>
    <col min="7" max="11" width="9.75" style="1" customWidth="1"/>
    <col min="12" max="12" width="11.875" style="1" customWidth="1"/>
    <col min="13" max="16384" width="10" style="1"/>
  </cols>
  <sheetData>
    <row r="1" spans="1:14" ht="40.15" customHeight="1" x14ac:dyDescent="0.15">
      <c r="A1" s="80" t="s">
        <v>30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ht="26.1" customHeight="1" x14ac:dyDescent="0.15">
      <c r="A2" s="2" t="s">
        <v>1</v>
      </c>
      <c r="B2" s="2"/>
      <c r="C2" s="2"/>
      <c r="D2" s="2"/>
      <c r="E2" s="2"/>
      <c r="F2" s="2"/>
      <c r="G2" s="2" t="s">
        <v>2</v>
      </c>
      <c r="H2" s="4"/>
      <c r="I2" s="2"/>
      <c r="J2" s="5"/>
      <c r="K2" s="5"/>
      <c r="L2" s="5"/>
      <c r="M2" s="46"/>
      <c r="N2" s="46"/>
    </row>
    <row r="3" spans="1:14" ht="26.1" customHeight="1" x14ac:dyDescent="0.15">
      <c r="A3" s="6" t="s">
        <v>3</v>
      </c>
      <c r="B3" s="6"/>
      <c r="C3" s="6"/>
      <c r="D3" s="6"/>
      <c r="E3" s="6"/>
      <c r="F3" s="6"/>
      <c r="G3" s="6" t="s">
        <v>37</v>
      </c>
      <c r="H3" s="8"/>
      <c r="I3" s="6"/>
      <c r="J3" s="9"/>
      <c r="K3" s="46"/>
      <c r="L3" s="46"/>
      <c r="M3" s="46"/>
      <c r="N3" s="46"/>
    </row>
    <row r="4" spans="1:14" ht="26.1" customHeight="1" x14ac:dyDescent="0.15">
      <c r="A4" s="10" t="s">
        <v>41</v>
      </c>
      <c r="B4" s="10"/>
      <c r="C4" s="3"/>
      <c r="D4" s="3"/>
      <c r="E4" s="3"/>
      <c r="F4" s="3"/>
      <c r="G4" s="11"/>
      <c r="H4" s="4"/>
      <c r="I4" s="12"/>
      <c r="J4" s="11"/>
      <c r="K4" s="11"/>
      <c r="L4" s="11"/>
      <c r="M4" s="46"/>
      <c r="N4" s="46"/>
    </row>
    <row r="5" spans="1:14" s="15" customFormat="1" ht="25.9" customHeight="1" x14ac:dyDescent="0.15">
      <c r="A5" s="13"/>
      <c r="B5" s="13"/>
      <c r="C5" s="14"/>
      <c r="D5" s="14"/>
      <c r="E5" s="14"/>
      <c r="F5" s="14"/>
      <c r="G5" s="53"/>
      <c r="H5" s="53"/>
    </row>
    <row r="6" spans="1:14" ht="25.9" customHeight="1" thickBot="1" x14ac:dyDescent="0.2">
      <c r="A6" s="13"/>
      <c r="B6" s="13"/>
      <c r="C6" s="14"/>
      <c r="D6" s="14"/>
      <c r="E6" s="14"/>
      <c r="F6" s="14"/>
      <c r="G6" s="15"/>
      <c r="H6" s="16"/>
      <c r="I6" s="15"/>
      <c r="J6" s="15"/>
      <c r="K6" s="17"/>
      <c r="L6" s="15"/>
    </row>
    <row r="7" spans="1:14" ht="25.9" customHeight="1" thickBot="1" x14ac:dyDescent="0.2">
      <c r="A7" s="47" t="s">
        <v>4</v>
      </c>
      <c r="B7" s="48" t="s">
        <v>20</v>
      </c>
      <c r="C7" s="82" t="s">
        <v>6</v>
      </c>
      <c r="D7" s="83"/>
      <c r="E7" s="83"/>
      <c r="F7" s="83"/>
      <c r="G7" s="49" t="s">
        <v>7</v>
      </c>
      <c r="H7" s="50" t="s">
        <v>8</v>
      </c>
      <c r="I7" s="50" t="s">
        <v>21</v>
      </c>
      <c r="J7" s="50" t="s">
        <v>22</v>
      </c>
      <c r="K7" s="51" t="s">
        <v>23</v>
      </c>
      <c r="L7" s="52" t="s">
        <v>33</v>
      </c>
    </row>
    <row r="8" spans="1:14" ht="25.9" customHeight="1" x14ac:dyDescent="0.15">
      <c r="A8" s="100" t="s">
        <v>31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2"/>
    </row>
    <row r="9" spans="1:14" ht="25.9" customHeight="1" x14ac:dyDescent="0.15">
      <c r="A9" s="104">
        <v>1</v>
      </c>
      <c r="B9" s="106" t="s">
        <v>34</v>
      </c>
      <c r="C9" s="103" t="s">
        <v>82</v>
      </c>
      <c r="D9" s="103"/>
      <c r="E9" s="103"/>
      <c r="F9" s="103"/>
      <c r="G9" s="54">
        <v>1000</v>
      </c>
      <c r="H9" s="55" t="s">
        <v>24</v>
      </c>
      <c r="I9" s="54">
        <v>1</v>
      </c>
      <c r="J9" s="54">
        <v>2</v>
      </c>
      <c r="K9" s="54">
        <f>G9*I9*J9</f>
        <v>2000</v>
      </c>
      <c r="L9" s="96">
        <f>SUM(K9:K10)</f>
        <v>4000</v>
      </c>
    </row>
    <row r="10" spans="1:14" ht="25.9" customHeight="1" x14ac:dyDescent="0.15">
      <c r="A10" s="105"/>
      <c r="B10" s="107"/>
      <c r="C10" s="103" t="s">
        <v>77</v>
      </c>
      <c r="D10" s="103"/>
      <c r="E10" s="103"/>
      <c r="F10" s="103"/>
      <c r="G10" s="54">
        <v>1000</v>
      </c>
      <c r="H10" s="55" t="s">
        <v>24</v>
      </c>
      <c r="I10" s="54">
        <v>1</v>
      </c>
      <c r="J10" s="54">
        <v>2</v>
      </c>
      <c r="K10" s="54">
        <f>G10*I10*J10</f>
        <v>2000</v>
      </c>
      <c r="L10" s="98"/>
    </row>
    <row r="11" spans="1:14" ht="25.9" customHeight="1" x14ac:dyDescent="0.15">
      <c r="A11" s="93" t="s">
        <v>35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5"/>
    </row>
    <row r="12" spans="1:14" ht="25.9" customHeight="1" x14ac:dyDescent="0.15">
      <c r="A12" s="72">
        <v>1</v>
      </c>
      <c r="B12" s="73" t="s">
        <v>50</v>
      </c>
      <c r="C12" s="92" t="s">
        <v>53</v>
      </c>
      <c r="D12" s="92"/>
      <c r="E12" s="92"/>
      <c r="F12" s="92"/>
      <c r="G12" s="54">
        <v>600</v>
      </c>
      <c r="H12" s="55" t="s">
        <v>24</v>
      </c>
      <c r="I12" s="54">
        <v>1</v>
      </c>
      <c r="J12" s="54">
        <v>1</v>
      </c>
      <c r="K12" s="54">
        <f>G12*I12*J12</f>
        <v>600</v>
      </c>
      <c r="L12" s="96">
        <f>SUM(K12:K14)</f>
        <v>3200</v>
      </c>
    </row>
    <row r="13" spans="1:14" ht="25.9" customHeight="1" x14ac:dyDescent="0.15">
      <c r="A13" s="72">
        <v>2</v>
      </c>
      <c r="B13" s="73" t="s">
        <v>51</v>
      </c>
      <c r="C13" s="108" t="s">
        <v>71</v>
      </c>
      <c r="D13" s="109"/>
      <c r="E13" s="109"/>
      <c r="F13" s="110"/>
      <c r="G13" s="54">
        <v>1200</v>
      </c>
      <c r="H13" s="55" t="s">
        <v>24</v>
      </c>
      <c r="I13" s="54">
        <v>1</v>
      </c>
      <c r="J13" s="54">
        <v>1</v>
      </c>
      <c r="K13" s="54">
        <f t="shared" ref="K13:K31" si="0">G13*I13*J13</f>
        <v>1200</v>
      </c>
      <c r="L13" s="97"/>
    </row>
    <row r="14" spans="1:14" ht="25.9" customHeight="1" x14ac:dyDescent="0.15">
      <c r="A14" s="72">
        <v>3</v>
      </c>
      <c r="B14" s="73" t="s">
        <v>52</v>
      </c>
      <c r="C14" s="108" t="s">
        <v>75</v>
      </c>
      <c r="D14" s="109"/>
      <c r="E14" s="109"/>
      <c r="F14" s="110"/>
      <c r="G14" s="54">
        <v>1400</v>
      </c>
      <c r="H14" s="55" t="s">
        <v>24</v>
      </c>
      <c r="I14" s="54">
        <v>1</v>
      </c>
      <c r="J14" s="54">
        <v>1</v>
      </c>
      <c r="K14" s="54">
        <f t="shared" si="0"/>
        <v>1400</v>
      </c>
      <c r="L14" s="97"/>
    </row>
    <row r="15" spans="1:14" ht="25.9" customHeight="1" x14ac:dyDescent="0.15">
      <c r="A15" s="93" t="s">
        <v>43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5"/>
    </row>
    <row r="16" spans="1:14" ht="25.9" customHeight="1" x14ac:dyDescent="0.15">
      <c r="A16" s="104">
        <v>1</v>
      </c>
      <c r="B16" s="106" t="s">
        <v>36</v>
      </c>
      <c r="C16" s="92" t="s">
        <v>48</v>
      </c>
      <c r="D16" s="92"/>
      <c r="E16" s="92"/>
      <c r="F16" s="92"/>
      <c r="G16" s="54">
        <v>300</v>
      </c>
      <c r="H16" s="55" t="s">
        <v>39</v>
      </c>
      <c r="I16" s="54">
        <v>1</v>
      </c>
      <c r="J16" s="54">
        <v>4</v>
      </c>
      <c r="K16" s="54">
        <f t="shared" si="0"/>
        <v>1200</v>
      </c>
      <c r="L16" s="96">
        <f>SUM(K16:K19)</f>
        <v>4400</v>
      </c>
    </row>
    <row r="17" spans="1:14" ht="25.9" customHeight="1" x14ac:dyDescent="0.15">
      <c r="A17" s="105"/>
      <c r="B17" s="107"/>
      <c r="C17" s="92" t="s">
        <v>49</v>
      </c>
      <c r="D17" s="92"/>
      <c r="E17" s="92"/>
      <c r="F17" s="92"/>
      <c r="G17" s="54">
        <v>300</v>
      </c>
      <c r="H17" s="55" t="s">
        <v>39</v>
      </c>
      <c r="I17" s="54">
        <v>1</v>
      </c>
      <c r="J17" s="54">
        <v>4</v>
      </c>
      <c r="K17" s="54">
        <f t="shared" si="0"/>
        <v>1200</v>
      </c>
      <c r="L17" s="97"/>
    </row>
    <row r="18" spans="1:14" ht="25.9" customHeight="1" x14ac:dyDescent="0.15">
      <c r="A18" s="111">
        <v>2</v>
      </c>
      <c r="B18" s="112" t="s">
        <v>44</v>
      </c>
      <c r="C18" s="92" t="s">
        <v>46</v>
      </c>
      <c r="D18" s="92"/>
      <c r="E18" s="92"/>
      <c r="F18" s="92"/>
      <c r="G18" s="54">
        <v>1000</v>
      </c>
      <c r="H18" s="55" t="s">
        <v>45</v>
      </c>
      <c r="I18" s="54">
        <v>1</v>
      </c>
      <c r="J18" s="54">
        <v>1</v>
      </c>
      <c r="K18" s="54">
        <f t="shared" si="0"/>
        <v>1000</v>
      </c>
      <c r="L18" s="97"/>
    </row>
    <row r="19" spans="1:14" ht="25.9" customHeight="1" x14ac:dyDescent="0.15">
      <c r="A19" s="105"/>
      <c r="B19" s="107"/>
      <c r="C19" s="92" t="s">
        <v>47</v>
      </c>
      <c r="D19" s="92"/>
      <c r="E19" s="92"/>
      <c r="F19" s="92"/>
      <c r="G19" s="54">
        <v>1000</v>
      </c>
      <c r="H19" s="55" t="s">
        <v>45</v>
      </c>
      <c r="I19" s="54">
        <v>1</v>
      </c>
      <c r="J19" s="54">
        <v>1</v>
      </c>
      <c r="K19" s="54">
        <f t="shared" si="0"/>
        <v>1000</v>
      </c>
      <c r="L19" s="97"/>
    </row>
    <row r="20" spans="1:14" ht="25.9" customHeight="1" x14ac:dyDescent="0.15">
      <c r="A20" s="93" t="s">
        <v>73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5"/>
    </row>
    <row r="21" spans="1:14" ht="25.9" customHeight="1" x14ac:dyDescent="0.15">
      <c r="A21" s="70">
        <v>1</v>
      </c>
      <c r="B21" s="74" t="s">
        <v>54</v>
      </c>
      <c r="C21" s="92" t="s">
        <v>66</v>
      </c>
      <c r="D21" s="92"/>
      <c r="E21" s="92"/>
      <c r="F21" s="92"/>
      <c r="G21" s="54">
        <v>80</v>
      </c>
      <c r="H21" s="55" t="s">
        <v>64</v>
      </c>
      <c r="I21" s="54">
        <v>1</v>
      </c>
      <c r="J21" s="54">
        <v>30</v>
      </c>
      <c r="K21" s="54">
        <f t="shared" si="0"/>
        <v>2400</v>
      </c>
      <c r="L21" s="96">
        <f>SUM(K21:K26)</f>
        <v>6910</v>
      </c>
    </row>
    <row r="22" spans="1:14" ht="25.9" customHeight="1" x14ac:dyDescent="0.15">
      <c r="A22" s="70">
        <v>2</v>
      </c>
      <c r="B22" s="74" t="s">
        <v>55</v>
      </c>
      <c r="C22" s="92" t="s">
        <v>62</v>
      </c>
      <c r="D22" s="92"/>
      <c r="E22" s="92"/>
      <c r="F22" s="92"/>
      <c r="G22" s="54">
        <v>80</v>
      </c>
      <c r="H22" s="55" t="s">
        <v>64</v>
      </c>
      <c r="I22" s="54">
        <v>1</v>
      </c>
      <c r="J22" s="54">
        <v>30</v>
      </c>
      <c r="K22" s="54">
        <f t="shared" si="0"/>
        <v>2400</v>
      </c>
      <c r="L22" s="97"/>
    </row>
    <row r="23" spans="1:14" ht="25.9" customHeight="1" x14ac:dyDescent="0.15">
      <c r="A23" s="70">
        <v>3</v>
      </c>
      <c r="B23" s="74" t="s">
        <v>58</v>
      </c>
      <c r="C23" s="92" t="s">
        <v>59</v>
      </c>
      <c r="D23" s="92"/>
      <c r="E23" s="92"/>
      <c r="F23" s="92"/>
      <c r="G23" s="54">
        <v>500</v>
      </c>
      <c r="H23" s="55" t="s">
        <v>65</v>
      </c>
      <c r="I23" s="54">
        <v>1</v>
      </c>
      <c r="J23" s="54">
        <v>1</v>
      </c>
      <c r="K23" s="54">
        <f t="shared" si="0"/>
        <v>500</v>
      </c>
      <c r="L23" s="97"/>
    </row>
    <row r="24" spans="1:14" ht="25.9" customHeight="1" x14ac:dyDescent="0.15">
      <c r="A24" s="70">
        <v>4</v>
      </c>
      <c r="B24" s="74" t="s">
        <v>56</v>
      </c>
      <c r="C24" s="92" t="s">
        <v>60</v>
      </c>
      <c r="D24" s="92"/>
      <c r="E24" s="92"/>
      <c r="F24" s="92"/>
      <c r="G24" s="54">
        <v>600</v>
      </c>
      <c r="H24" s="55" t="s">
        <v>65</v>
      </c>
      <c r="I24" s="54">
        <v>1</v>
      </c>
      <c r="J24" s="54">
        <v>2</v>
      </c>
      <c r="K24" s="54">
        <f t="shared" si="0"/>
        <v>1200</v>
      </c>
      <c r="L24" s="97"/>
    </row>
    <row r="25" spans="1:14" ht="25.9" customHeight="1" x14ac:dyDescent="0.15">
      <c r="A25" s="70">
        <v>5</v>
      </c>
      <c r="B25" s="74" t="s">
        <v>57</v>
      </c>
      <c r="C25" s="92" t="s">
        <v>61</v>
      </c>
      <c r="D25" s="92"/>
      <c r="E25" s="92"/>
      <c r="F25" s="92"/>
      <c r="G25" s="54">
        <v>100</v>
      </c>
      <c r="H25" s="55" t="s">
        <v>65</v>
      </c>
      <c r="I25" s="54">
        <v>1</v>
      </c>
      <c r="J25" s="54">
        <v>2</v>
      </c>
      <c r="K25" s="54">
        <f t="shared" si="0"/>
        <v>200</v>
      </c>
      <c r="L25" s="97"/>
    </row>
    <row r="26" spans="1:14" ht="25.9" customHeight="1" x14ac:dyDescent="0.15">
      <c r="A26" s="70">
        <v>6</v>
      </c>
      <c r="B26" s="74" t="s">
        <v>63</v>
      </c>
      <c r="C26" s="92" t="s">
        <v>84</v>
      </c>
      <c r="D26" s="92"/>
      <c r="E26" s="92"/>
      <c r="F26" s="92"/>
      <c r="G26" s="54">
        <v>210</v>
      </c>
      <c r="H26" s="55" t="s">
        <v>67</v>
      </c>
      <c r="I26" s="54">
        <v>1</v>
      </c>
      <c r="J26" s="54">
        <v>1</v>
      </c>
      <c r="K26" s="54">
        <f t="shared" si="0"/>
        <v>210</v>
      </c>
      <c r="L26" s="98"/>
    </row>
    <row r="27" spans="1:14" ht="25.9" customHeight="1" x14ac:dyDescent="0.15">
      <c r="A27" s="93" t="s">
        <v>68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5"/>
    </row>
    <row r="28" spans="1:14" ht="25.9" customHeight="1" x14ac:dyDescent="0.15">
      <c r="A28" s="70">
        <v>1</v>
      </c>
      <c r="B28" s="71" t="s">
        <v>78</v>
      </c>
      <c r="C28" s="99" t="s">
        <v>79</v>
      </c>
      <c r="D28" s="92"/>
      <c r="E28" s="92"/>
      <c r="F28" s="92"/>
      <c r="G28" s="54">
        <v>700</v>
      </c>
      <c r="H28" s="55" t="s">
        <v>24</v>
      </c>
      <c r="I28" s="54">
        <v>2</v>
      </c>
      <c r="J28" s="54">
        <v>1</v>
      </c>
      <c r="K28" s="54">
        <f t="shared" ref="K28:K29" si="1">G28*I28*J28</f>
        <v>1400</v>
      </c>
      <c r="L28" s="96">
        <f>SUM(K28:K31)</f>
        <v>1400</v>
      </c>
    </row>
    <row r="29" spans="1:14" ht="25.9" customHeight="1" x14ac:dyDescent="0.15">
      <c r="A29" s="70">
        <v>2</v>
      </c>
      <c r="B29" s="71" t="s">
        <v>80</v>
      </c>
      <c r="C29" s="99" t="s">
        <v>81</v>
      </c>
      <c r="D29" s="92"/>
      <c r="E29" s="92"/>
      <c r="F29" s="92"/>
      <c r="G29" s="54"/>
      <c r="H29" s="55"/>
      <c r="I29" s="75"/>
      <c r="J29" s="54"/>
      <c r="K29" s="54">
        <f t="shared" si="1"/>
        <v>0</v>
      </c>
      <c r="L29" s="97"/>
    </row>
    <row r="30" spans="1:14" ht="25.9" customHeight="1" x14ac:dyDescent="0.15">
      <c r="A30" s="70">
        <v>3</v>
      </c>
      <c r="B30" s="71" t="s">
        <v>74</v>
      </c>
      <c r="C30" s="92" t="s">
        <v>76</v>
      </c>
      <c r="D30" s="92"/>
      <c r="E30" s="92"/>
      <c r="F30" s="92"/>
      <c r="G30" s="54"/>
      <c r="H30" s="55"/>
      <c r="I30" s="54"/>
      <c r="J30" s="54"/>
      <c r="K30" s="54">
        <f t="shared" ref="K30" si="2">G30*I30*J30</f>
        <v>0</v>
      </c>
      <c r="L30" s="97"/>
    </row>
    <row r="31" spans="1:14" ht="25.9" customHeight="1" thickBot="1" x14ac:dyDescent="0.2">
      <c r="A31" s="76">
        <v>4</v>
      </c>
      <c r="B31" s="77" t="s">
        <v>69</v>
      </c>
      <c r="C31" s="122" t="s">
        <v>70</v>
      </c>
      <c r="D31" s="122"/>
      <c r="E31" s="122"/>
      <c r="F31" s="122"/>
      <c r="G31" s="123"/>
      <c r="H31" s="124"/>
      <c r="I31" s="123"/>
      <c r="J31" s="123"/>
      <c r="K31" s="123">
        <f t="shared" si="0"/>
        <v>0</v>
      </c>
      <c r="L31" s="97"/>
    </row>
    <row r="32" spans="1:14" ht="25.9" customHeight="1" x14ac:dyDescent="0.15">
      <c r="A32" s="125" t="s">
        <v>40</v>
      </c>
      <c r="B32" s="126"/>
      <c r="C32" s="126"/>
      <c r="D32" s="126"/>
      <c r="E32" s="126"/>
      <c r="F32" s="126"/>
      <c r="G32" s="126"/>
      <c r="H32" s="126"/>
      <c r="I32" s="126"/>
      <c r="J32" s="126"/>
      <c r="K32" s="127"/>
      <c r="L32" s="128">
        <f>SUM(L9:L31)</f>
        <v>19910</v>
      </c>
      <c r="N32" s="45"/>
    </row>
    <row r="33" spans="1:12" ht="25.9" customHeight="1" x14ac:dyDescent="0.15">
      <c r="A33" s="87" t="s">
        <v>32</v>
      </c>
      <c r="B33" s="88"/>
      <c r="C33" s="88"/>
      <c r="D33" s="88"/>
      <c r="E33" s="88"/>
      <c r="F33" s="88"/>
      <c r="G33" s="88"/>
      <c r="H33" s="88"/>
      <c r="I33" s="88"/>
      <c r="J33" s="88"/>
      <c r="K33" s="89"/>
      <c r="L33" s="56">
        <f>L32*10%</f>
        <v>1991</v>
      </c>
    </row>
    <row r="34" spans="1:12" ht="25.9" customHeight="1" x14ac:dyDescent="0.15">
      <c r="A34" s="87" t="s">
        <v>25</v>
      </c>
      <c r="B34" s="88"/>
      <c r="C34" s="88"/>
      <c r="D34" s="88"/>
      <c r="E34" s="88"/>
      <c r="F34" s="88"/>
      <c r="G34" s="88"/>
      <c r="H34" s="88"/>
      <c r="I34" s="88"/>
      <c r="J34" s="88"/>
      <c r="K34" s="89"/>
      <c r="L34" s="121">
        <f>(L32+L33)*3%</f>
        <v>657.03</v>
      </c>
    </row>
    <row r="35" spans="1:12" ht="25.9" customHeight="1" x14ac:dyDescent="0.15">
      <c r="A35" s="130" t="s">
        <v>11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13">
        <f>SUM(L32:L34)</f>
        <v>22558.03</v>
      </c>
    </row>
    <row r="36" spans="1:12" ht="25.9" customHeight="1" thickBot="1" x14ac:dyDescent="0.2">
      <c r="A36" s="90" t="s">
        <v>85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57">
        <v>22000</v>
      </c>
    </row>
    <row r="37" spans="1:12" ht="25.9" customHeight="1" x14ac:dyDescent="0.15">
      <c r="A37" s="114" t="s">
        <v>12</v>
      </c>
      <c r="B37" s="115" t="s">
        <v>13</v>
      </c>
      <c r="C37" s="116"/>
      <c r="D37" s="116"/>
      <c r="E37" s="116"/>
      <c r="F37" s="116"/>
      <c r="G37" s="117"/>
      <c r="H37" s="118"/>
      <c r="I37" s="118"/>
      <c r="J37" s="118"/>
      <c r="K37" s="119"/>
      <c r="L37" s="120"/>
    </row>
    <row r="38" spans="1:12" ht="25.9" customHeight="1" x14ac:dyDescent="0.15">
      <c r="A38" s="20"/>
      <c r="B38" s="21" t="s">
        <v>26</v>
      </c>
      <c r="C38" s="22"/>
      <c r="D38" s="22"/>
      <c r="E38" s="22"/>
      <c r="F38" s="22"/>
      <c r="G38" s="23"/>
      <c r="H38" s="24"/>
      <c r="I38" s="24"/>
      <c r="J38" s="24"/>
      <c r="K38" s="25"/>
      <c r="L38" s="27"/>
    </row>
    <row r="39" spans="1:12" ht="25.9" customHeight="1" x14ac:dyDescent="0.15">
      <c r="A39" s="26"/>
      <c r="B39" s="21" t="s">
        <v>27</v>
      </c>
      <c r="C39" s="22"/>
      <c r="D39" s="22"/>
      <c r="E39" s="22"/>
      <c r="F39" s="22"/>
      <c r="G39" s="23"/>
      <c r="H39" s="24"/>
      <c r="I39" s="24"/>
      <c r="J39" s="24"/>
      <c r="K39" s="25"/>
      <c r="L39" s="27"/>
    </row>
    <row r="40" spans="1:12" ht="25.9" customHeight="1" x14ac:dyDescent="0.15">
      <c r="A40" s="26"/>
      <c r="B40" s="21" t="s">
        <v>16</v>
      </c>
      <c r="C40" s="22"/>
      <c r="D40" s="22"/>
      <c r="E40" s="22"/>
      <c r="F40" s="22"/>
      <c r="G40" s="23"/>
      <c r="H40" s="24"/>
      <c r="I40" s="24"/>
      <c r="J40" s="24"/>
      <c r="K40" s="23"/>
      <c r="L40" s="28"/>
    </row>
    <row r="41" spans="1:12" ht="25.9" customHeight="1" thickBot="1" x14ac:dyDescent="0.2">
      <c r="A41" s="29"/>
      <c r="B41" s="30" t="s">
        <v>28</v>
      </c>
      <c r="C41" s="31"/>
      <c r="D41" s="31"/>
      <c r="E41" s="31"/>
      <c r="F41" s="31"/>
      <c r="G41" s="32"/>
      <c r="H41" s="33"/>
      <c r="I41" s="33"/>
      <c r="J41" s="33"/>
      <c r="K41" s="32"/>
      <c r="L41" s="34"/>
    </row>
    <row r="42" spans="1:12" ht="25.9" customHeight="1" x14ac:dyDescent="0.15">
      <c r="A42" s="35"/>
      <c r="B42" s="36"/>
      <c r="C42" s="36"/>
      <c r="D42" s="36"/>
      <c r="E42" s="36"/>
      <c r="F42" s="58"/>
      <c r="G42" s="58"/>
      <c r="H42" s="24"/>
      <c r="I42" s="24"/>
      <c r="J42" s="24"/>
      <c r="K42" s="23"/>
      <c r="L42" s="28"/>
    </row>
    <row r="43" spans="1:12" ht="25.9" customHeight="1" x14ac:dyDescent="0.15">
      <c r="A43" s="37" t="s">
        <v>18</v>
      </c>
      <c r="B43" s="36"/>
      <c r="C43" s="36"/>
      <c r="D43" s="36"/>
      <c r="E43" s="36"/>
      <c r="F43" s="59"/>
      <c r="G43" s="59" t="s">
        <v>19</v>
      </c>
      <c r="H43" s="24"/>
      <c r="I43" s="24"/>
      <c r="J43" s="24"/>
      <c r="K43" s="36"/>
      <c r="L43" s="38"/>
    </row>
    <row r="44" spans="1:12" ht="25.9" customHeight="1" x14ac:dyDescent="0.15">
      <c r="A44" s="20"/>
      <c r="B44" s="21"/>
      <c r="C44" s="21"/>
      <c r="D44" s="21"/>
      <c r="E44" s="21"/>
      <c r="F44" s="21"/>
      <c r="G44" s="21"/>
      <c r="H44" s="24"/>
      <c r="I44" s="24"/>
      <c r="J44" s="24"/>
      <c r="K44" s="24"/>
      <c r="L44" s="39"/>
    </row>
    <row r="45" spans="1:12" ht="25.9" customHeight="1" thickBot="1" x14ac:dyDescent="0.2">
      <c r="A45" s="40"/>
      <c r="B45" s="30"/>
      <c r="C45" s="30"/>
      <c r="D45" s="30"/>
      <c r="E45" s="30"/>
      <c r="F45" s="30"/>
      <c r="G45" s="30"/>
      <c r="H45" s="33"/>
      <c r="I45" s="33"/>
      <c r="J45" s="33"/>
      <c r="K45" s="33"/>
      <c r="L45" s="41"/>
    </row>
    <row r="46" spans="1:12" ht="25.9" customHeight="1" x14ac:dyDescent="0.15">
      <c r="B46" s="6"/>
      <c r="C46" s="6"/>
      <c r="D46" s="6"/>
      <c r="E46" s="6"/>
      <c r="F46" s="6"/>
      <c r="G46" s="43"/>
      <c r="H46" s="44"/>
      <c r="I46" s="44"/>
      <c r="J46" s="44"/>
      <c r="K46" s="44"/>
      <c r="L46" s="44"/>
    </row>
    <row r="47" spans="1:12" ht="25.9" customHeight="1" x14ac:dyDescent="0.15">
      <c r="B47" s="6"/>
      <c r="C47" s="6"/>
      <c r="D47" s="6"/>
      <c r="E47" s="6"/>
      <c r="F47" s="6"/>
      <c r="G47" s="43"/>
      <c r="H47" s="44"/>
      <c r="I47" s="44"/>
      <c r="J47" s="44"/>
      <c r="K47" s="44"/>
      <c r="L47" s="44"/>
    </row>
    <row r="48" spans="1:12" ht="25.9" customHeight="1" x14ac:dyDescent="0.15">
      <c r="B48" s="6"/>
      <c r="C48" s="6"/>
      <c r="D48" s="6"/>
      <c r="E48" s="6"/>
      <c r="F48" s="6"/>
      <c r="G48" s="43"/>
      <c r="H48" s="44"/>
      <c r="I48" s="44"/>
      <c r="J48" s="44"/>
      <c r="K48" s="44"/>
      <c r="L48" s="44"/>
    </row>
    <row r="49" spans="1:12" ht="25.9" customHeight="1" x14ac:dyDescent="0.15">
      <c r="B49" s="6"/>
      <c r="C49" s="6"/>
      <c r="D49" s="6"/>
      <c r="E49" s="6"/>
      <c r="F49" s="6"/>
      <c r="G49" s="43"/>
      <c r="H49" s="44"/>
      <c r="I49" s="44"/>
      <c r="J49" s="44"/>
      <c r="K49" s="44"/>
      <c r="L49" s="44"/>
    </row>
    <row r="50" spans="1:12" ht="25.9" customHeight="1" x14ac:dyDescent="0.15">
      <c r="B50" s="6"/>
      <c r="C50" s="6"/>
      <c r="D50" s="6"/>
      <c r="E50" s="6"/>
      <c r="F50" s="6"/>
      <c r="G50" s="43"/>
      <c r="H50" s="44"/>
      <c r="I50" s="44"/>
      <c r="J50" s="44"/>
      <c r="K50" s="44"/>
      <c r="L50" s="44"/>
    </row>
    <row r="51" spans="1:12" ht="25.9" customHeight="1" x14ac:dyDescent="0.15">
      <c r="B51" s="6"/>
      <c r="C51" s="6"/>
      <c r="D51" s="6"/>
      <c r="E51" s="6"/>
      <c r="F51" s="6"/>
      <c r="G51" s="43"/>
      <c r="H51" s="44"/>
      <c r="I51" s="44"/>
      <c r="J51" s="44"/>
      <c r="K51" s="44"/>
      <c r="L51" s="44"/>
    </row>
    <row r="52" spans="1:12" ht="25.9" customHeight="1" x14ac:dyDescent="0.15">
      <c r="B52" s="6"/>
      <c r="C52" s="6"/>
      <c r="D52" s="6"/>
      <c r="E52" s="6"/>
      <c r="F52" s="6"/>
      <c r="G52" s="43"/>
      <c r="H52" s="44"/>
      <c r="I52" s="44"/>
      <c r="J52" s="44"/>
      <c r="K52" s="44"/>
      <c r="L52" s="44"/>
    </row>
    <row r="53" spans="1:12" ht="25.9" customHeight="1" x14ac:dyDescent="0.15">
      <c r="B53" s="6"/>
      <c r="C53" s="6"/>
      <c r="D53" s="6"/>
      <c r="E53" s="6"/>
      <c r="F53" s="6"/>
      <c r="G53" s="43"/>
      <c r="H53" s="44"/>
      <c r="I53" s="44"/>
      <c r="J53" s="44"/>
      <c r="K53" s="44"/>
      <c r="L53" s="44"/>
    </row>
    <row r="54" spans="1:12" ht="25.9" customHeight="1" x14ac:dyDescent="0.15">
      <c r="B54" s="6"/>
      <c r="C54" s="6"/>
      <c r="D54" s="6"/>
      <c r="E54" s="6"/>
      <c r="F54" s="6"/>
      <c r="G54" s="43"/>
      <c r="H54" s="44"/>
      <c r="I54" s="44"/>
      <c r="J54" s="44"/>
      <c r="K54" s="44"/>
      <c r="L54" s="44"/>
    </row>
    <row r="55" spans="1:12" ht="25.9" customHeight="1" x14ac:dyDescent="0.15">
      <c r="B55" s="6"/>
      <c r="C55" s="6"/>
      <c r="D55" s="6"/>
      <c r="E55" s="6"/>
      <c r="F55" s="6"/>
      <c r="G55" s="43"/>
      <c r="H55" s="44"/>
      <c r="I55" s="44"/>
      <c r="J55" s="44"/>
      <c r="K55" s="44"/>
      <c r="L55" s="44"/>
    </row>
    <row r="56" spans="1:12" ht="25.9" customHeight="1" x14ac:dyDescent="0.15">
      <c r="B56" s="6"/>
      <c r="C56" s="6"/>
      <c r="D56" s="6"/>
      <c r="E56" s="6"/>
      <c r="F56" s="6"/>
      <c r="G56" s="43"/>
      <c r="H56" s="44"/>
      <c r="I56" s="44"/>
      <c r="J56" s="44"/>
      <c r="K56" s="44"/>
      <c r="L56" s="44"/>
    </row>
    <row r="57" spans="1:12" ht="25.9" customHeight="1" x14ac:dyDescent="0.15">
      <c r="A57" s="1"/>
      <c r="B57" s="6"/>
      <c r="C57" s="6"/>
      <c r="D57" s="6"/>
      <c r="E57" s="6"/>
      <c r="F57" s="6"/>
      <c r="G57" s="43"/>
      <c r="H57" s="44"/>
      <c r="I57" s="44"/>
      <c r="J57" s="44"/>
      <c r="K57" s="44"/>
      <c r="L57" s="44"/>
    </row>
    <row r="58" spans="1:12" ht="25.9" customHeight="1" x14ac:dyDescent="0.15">
      <c r="A58" s="1"/>
      <c r="B58" s="6"/>
      <c r="C58" s="6"/>
      <c r="D58" s="6"/>
      <c r="E58" s="6"/>
      <c r="F58" s="6"/>
      <c r="G58" s="43"/>
      <c r="H58" s="44"/>
      <c r="I58" s="44"/>
      <c r="J58" s="44"/>
      <c r="K58" s="44"/>
      <c r="L58" s="44"/>
    </row>
    <row r="59" spans="1:12" ht="25.9" customHeight="1" x14ac:dyDescent="0.15">
      <c r="A59" s="1"/>
      <c r="B59" s="6"/>
      <c r="C59" s="6"/>
      <c r="D59" s="6"/>
      <c r="E59" s="6"/>
      <c r="F59" s="6"/>
      <c r="G59" s="43"/>
      <c r="H59" s="44"/>
      <c r="I59" s="44"/>
      <c r="J59" s="44"/>
      <c r="K59" s="44"/>
      <c r="L59" s="44"/>
    </row>
    <row r="60" spans="1:12" ht="25.9" customHeight="1" x14ac:dyDescent="0.15">
      <c r="A60" s="1"/>
      <c r="B60" s="6"/>
      <c r="C60" s="6"/>
      <c r="D60" s="6"/>
      <c r="E60" s="6"/>
      <c r="F60" s="6"/>
      <c r="G60" s="43"/>
      <c r="H60" s="44"/>
      <c r="I60" s="44"/>
      <c r="J60" s="44"/>
      <c r="K60" s="44"/>
      <c r="L60" s="44"/>
    </row>
    <row r="61" spans="1:12" ht="25.9" customHeight="1" x14ac:dyDescent="0.15">
      <c r="A61" s="1"/>
      <c r="B61" s="6"/>
      <c r="C61" s="6"/>
      <c r="D61" s="6"/>
      <c r="E61" s="6"/>
      <c r="F61" s="6"/>
      <c r="G61" s="43"/>
      <c r="H61" s="44"/>
      <c r="I61" s="44"/>
      <c r="J61" s="44"/>
      <c r="K61" s="44"/>
      <c r="L61" s="44"/>
    </row>
    <row r="62" spans="1:12" ht="25.9" customHeight="1" x14ac:dyDescent="0.15">
      <c r="A62" s="1"/>
      <c r="B62" s="6"/>
      <c r="C62" s="6"/>
      <c r="D62" s="6"/>
      <c r="E62" s="6"/>
      <c r="F62" s="6"/>
      <c r="G62" s="43"/>
      <c r="H62" s="44"/>
      <c r="I62" s="44"/>
      <c r="J62" s="44"/>
      <c r="K62" s="44"/>
      <c r="L62" s="44"/>
    </row>
    <row r="63" spans="1:12" ht="25.9" customHeight="1" x14ac:dyDescent="0.15">
      <c r="A63" s="1"/>
      <c r="B63" s="6"/>
      <c r="C63" s="6"/>
      <c r="D63" s="6"/>
      <c r="E63" s="6"/>
      <c r="F63" s="6"/>
      <c r="G63" s="43"/>
      <c r="H63" s="44"/>
      <c r="I63" s="44"/>
      <c r="J63" s="44"/>
      <c r="K63" s="44"/>
      <c r="L63" s="44"/>
    </row>
    <row r="64" spans="1:12" ht="25.9" customHeight="1" x14ac:dyDescent="0.15">
      <c r="A64" s="1"/>
      <c r="B64" s="6"/>
      <c r="C64" s="6"/>
      <c r="D64" s="6"/>
      <c r="E64" s="6"/>
      <c r="F64" s="6"/>
      <c r="G64" s="43"/>
      <c r="H64" s="44"/>
      <c r="I64" s="44"/>
      <c r="J64" s="44"/>
      <c r="K64" s="44"/>
      <c r="L64" s="44"/>
    </row>
    <row r="65" spans="1:12" ht="25.9" customHeight="1" x14ac:dyDescent="0.15">
      <c r="A65" s="1"/>
      <c r="B65" s="6"/>
      <c r="C65" s="6"/>
      <c r="D65" s="6"/>
      <c r="E65" s="6"/>
      <c r="F65" s="6"/>
      <c r="G65" s="43"/>
      <c r="H65" s="44"/>
      <c r="I65" s="44"/>
      <c r="J65" s="44"/>
      <c r="K65" s="44"/>
      <c r="L65" s="44"/>
    </row>
    <row r="66" spans="1:12" ht="25.9" customHeight="1" x14ac:dyDescent="0.15">
      <c r="A66" s="1"/>
      <c r="B66" s="6"/>
      <c r="C66" s="6"/>
      <c r="D66" s="6"/>
      <c r="E66" s="6"/>
      <c r="F66" s="6"/>
      <c r="G66" s="43"/>
      <c r="H66" s="44"/>
      <c r="I66" s="44"/>
      <c r="J66" s="44"/>
      <c r="K66" s="44"/>
      <c r="L66" s="44"/>
    </row>
    <row r="67" spans="1:12" ht="25.9" customHeight="1" x14ac:dyDescent="0.15">
      <c r="A67" s="1"/>
      <c r="B67" s="6"/>
      <c r="C67" s="6"/>
      <c r="D67" s="6"/>
      <c r="E67" s="6"/>
      <c r="F67" s="6"/>
      <c r="G67" s="43"/>
      <c r="H67" s="44"/>
      <c r="I67" s="44"/>
      <c r="J67" s="44"/>
      <c r="K67" s="44"/>
      <c r="L67" s="44"/>
    </row>
    <row r="68" spans="1:12" ht="25.9" customHeight="1" x14ac:dyDescent="0.15">
      <c r="A68" s="1"/>
      <c r="B68" s="6"/>
      <c r="C68" s="6"/>
      <c r="D68" s="6"/>
      <c r="E68" s="6"/>
      <c r="F68" s="6"/>
      <c r="G68" s="43"/>
      <c r="H68" s="44"/>
      <c r="I68" s="44"/>
      <c r="J68" s="44"/>
      <c r="K68" s="44"/>
      <c r="L68" s="44"/>
    </row>
    <row r="69" spans="1:12" ht="25.9" customHeight="1" x14ac:dyDescent="0.15">
      <c r="A69" s="1"/>
      <c r="B69" s="6"/>
      <c r="C69" s="6"/>
      <c r="D69" s="6"/>
      <c r="E69" s="6"/>
      <c r="F69" s="6"/>
      <c r="G69" s="43"/>
      <c r="H69" s="44"/>
      <c r="I69" s="44"/>
      <c r="J69" s="44"/>
      <c r="K69" s="44"/>
      <c r="L69" s="44"/>
    </row>
    <row r="70" spans="1:12" ht="25.9" customHeight="1" x14ac:dyDescent="0.15">
      <c r="A70" s="1"/>
      <c r="B70" s="6"/>
      <c r="C70" s="6"/>
      <c r="D70" s="6"/>
      <c r="E70" s="6"/>
      <c r="F70" s="6"/>
      <c r="G70" s="43"/>
      <c r="H70" s="44"/>
      <c r="I70" s="44"/>
      <c r="J70" s="44"/>
      <c r="K70" s="44"/>
      <c r="L70" s="44"/>
    </row>
    <row r="71" spans="1:12" ht="25.9" customHeight="1" x14ac:dyDescent="0.15">
      <c r="A71" s="1"/>
      <c r="B71" s="6"/>
      <c r="C71" s="6"/>
      <c r="D71" s="6"/>
      <c r="E71" s="6"/>
      <c r="F71" s="6"/>
      <c r="G71" s="43"/>
      <c r="H71" s="44"/>
      <c r="I71" s="44"/>
      <c r="J71" s="44"/>
      <c r="K71" s="44"/>
      <c r="L71" s="44"/>
    </row>
    <row r="72" spans="1:12" ht="25.9" customHeight="1" x14ac:dyDescent="0.15">
      <c r="A72" s="1"/>
      <c r="B72" s="6"/>
      <c r="C72" s="6"/>
      <c r="D72" s="6"/>
      <c r="E72" s="6"/>
      <c r="F72" s="6"/>
      <c r="G72" s="43"/>
      <c r="H72" s="44"/>
      <c r="I72" s="44"/>
      <c r="J72" s="44"/>
      <c r="K72" s="44"/>
      <c r="L72" s="44"/>
    </row>
    <row r="73" spans="1:12" ht="25.9" customHeight="1" x14ac:dyDescent="0.15">
      <c r="A73" s="1"/>
      <c r="B73" s="6"/>
      <c r="C73" s="6"/>
      <c r="D73" s="6"/>
      <c r="E73" s="6"/>
      <c r="F73" s="6"/>
      <c r="G73" s="43"/>
      <c r="H73" s="44"/>
      <c r="I73" s="44"/>
      <c r="J73" s="44"/>
      <c r="K73" s="44"/>
      <c r="L73" s="44"/>
    </row>
    <row r="74" spans="1:12" ht="25.9" customHeight="1" x14ac:dyDescent="0.15">
      <c r="A74" s="1"/>
      <c r="B74" s="6"/>
      <c r="C74" s="6"/>
      <c r="D74" s="6"/>
      <c r="E74" s="6"/>
      <c r="F74" s="6"/>
      <c r="G74" s="43"/>
      <c r="H74" s="44"/>
      <c r="I74" s="44"/>
      <c r="J74" s="44"/>
      <c r="K74" s="44"/>
      <c r="L74" s="44"/>
    </row>
    <row r="75" spans="1:12" ht="25.9" customHeight="1" x14ac:dyDescent="0.15">
      <c r="A75" s="1"/>
      <c r="B75" s="6"/>
      <c r="C75" s="6"/>
      <c r="D75" s="6"/>
      <c r="E75" s="6"/>
      <c r="F75" s="6"/>
      <c r="G75" s="43"/>
      <c r="H75" s="44"/>
      <c r="I75" s="44"/>
      <c r="J75" s="44"/>
      <c r="K75" s="44"/>
      <c r="L75" s="44"/>
    </row>
    <row r="76" spans="1:12" ht="25.9" customHeight="1" x14ac:dyDescent="0.15">
      <c r="A76" s="1"/>
      <c r="B76" s="6"/>
      <c r="C76" s="6"/>
      <c r="D76" s="6"/>
      <c r="E76" s="6"/>
      <c r="F76" s="6"/>
      <c r="G76" s="43"/>
      <c r="H76" s="44"/>
      <c r="I76" s="44"/>
      <c r="J76" s="44"/>
      <c r="K76" s="44"/>
      <c r="L76" s="44"/>
    </row>
    <row r="77" spans="1:12" ht="25.9" customHeight="1" x14ac:dyDescent="0.15">
      <c r="A77" s="1"/>
      <c r="B77" s="6"/>
      <c r="C77" s="6"/>
      <c r="D77" s="6"/>
      <c r="E77" s="6"/>
      <c r="F77" s="6"/>
      <c r="G77" s="43"/>
      <c r="H77" s="44"/>
      <c r="I77" s="44"/>
      <c r="J77" s="44"/>
      <c r="K77" s="44"/>
      <c r="L77" s="44"/>
    </row>
    <row r="78" spans="1:12" ht="25.9" customHeight="1" x14ac:dyDescent="0.15">
      <c r="A78" s="1"/>
      <c r="B78" s="6"/>
      <c r="C78" s="6"/>
      <c r="D78" s="6"/>
      <c r="E78" s="6"/>
      <c r="F78" s="6"/>
      <c r="G78" s="43"/>
      <c r="H78" s="44"/>
      <c r="I78" s="44"/>
      <c r="J78" s="44"/>
      <c r="K78" s="44"/>
      <c r="L78" s="44"/>
    </row>
    <row r="79" spans="1:12" ht="25.9" customHeight="1" x14ac:dyDescent="0.15">
      <c r="A79" s="1"/>
      <c r="B79" s="6"/>
      <c r="C79" s="6"/>
      <c r="D79" s="6"/>
      <c r="E79" s="6"/>
      <c r="F79" s="6"/>
      <c r="G79" s="43"/>
      <c r="H79" s="44"/>
      <c r="I79" s="44"/>
      <c r="J79" s="44"/>
      <c r="K79" s="44"/>
      <c r="L79" s="44"/>
    </row>
    <row r="80" spans="1:12" ht="25.9" customHeight="1" x14ac:dyDescent="0.15">
      <c r="A80" s="1"/>
      <c r="B80" s="6"/>
      <c r="C80" s="6"/>
      <c r="D80" s="6"/>
      <c r="E80" s="6"/>
      <c r="F80" s="6"/>
      <c r="G80" s="43"/>
      <c r="H80" s="44"/>
      <c r="I80" s="44"/>
      <c r="J80" s="44"/>
      <c r="K80" s="44"/>
      <c r="L80" s="44"/>
    </row>
    <row r="81" spans="1:12" ht="25.9" customHeight="1" x14ac:dyDescent="0.15">
      <c r="A81" s="1"/>
      <c r="B81" s="6"/>
      <c r="C81" s="6"/>
      <c r="D81" s="6"/>
      <c r="E81" s="6"/>
      <c r="F81" s="6"/>
      <c r="G81" s="43"/>
      <c r="H81" s="44"/>
      <c r="I81" s="44"/>
      <c r="J81" s="44"/>
      <c r="K81" s="44"/>
      <c r="L81" s="44"/>
    </row>
    <row r="87" spans="1:12" ht="25.9" customHeight="1" x14ac:dyDescent="0.15">
      <c r="A87" s="1"/>
      <c r="B87" s="1"/>
      <c r="C87" s="1"/>
      <c r="D87" s="1"/>
      <c r="E87" s="1"/>
      <c r="F87" s="1"/>
    </row>
    <row r="88" spans="1:12" ht="25.9" customHeight="1" x14ac:dyDescent="0.15">
      <c r="A88" s="1"/>
      <c r="B88" s="1"/>
      <c r="C88" s="1"/>
      <c r="D88" s="1"/>
      <c r="E88" s="1"/>
      <c r="F88" s="1"/>
    </row>
    <row r="89" spans="1:12" ht="25.9" customHeight="1" x14ac:dyDescent="0.15">
      <c r="A89" s="1"/>
      <c r="B89" s="1"/>
      <c r="C89" s="1"/>
      <c r="D89" s="1"/>
      <c r="E89" s="1"/>
      <c r="F89" s="1"/>
    </row>
    <row r="90" spans="1:12" ht="25.9" customHeight="1" x14ac:dyDescent="0.15">
      <c r="A90" s="1"/>
      <c r="B90" s="1"/>
      <c r="C90" s="1"/>
      <c r="D90" s="1"/>
      <c r="E90" s="1"/>
      <c r="F90" s="1"/>
    </row>
    <row r="91" spans="1:12" ht="25.9" customHeight="1" x14ac:dyDescent="0.15">
      <c r="A91" s="1"/>
      <c r="B91" s="1"/>
      <c r="C91" s="1"/>
      <c r="D91" s="1"/>
      <c r="E91" s="1"/>
      <c r="F91" s="1"/>
    </row>
    <row r="92" spans="1:12" ht="25.9" customHeight="1" x14ac:dyDescent="0.15">
      <c r="A92" s="1"/>
      <c r="B92" s="1"/>
      <c r="C92" s="1"/>
      <c r="D92" s="1"/>
      <c r="E92" s="1"/>
      <c r="F92" s="1"/>
    </row>
    <row r="93" spans="1:12" ht="25.9" customHeight="1" x14ac:dyDescent="0.15">
      <c r="A93" s="1"/>
      <c r="B93" s="1"/>
      <c r="C93" s="1"/>
      <c r="D93" s="1"/>
      <c r="E93" s="1"/>
      <c r="F93" s="1"/>
    </row>
    <row r="94" spans="1:12" ht="25.9" customHeight="1" x14ac:dyDescent="0.15">
      <c r="A94" s="1"/>
      <c r="B94" s="1"/>
      <c r="C94" s="1"/>
      <c r="D94" s="1"/>
      <c r="E94" s="1"/>
      <c r="F94" s="1"/>
    </row>
    <row r="95" spans="1:12" ht="25.9" customHeight="1" x14ac:dyDescent="0.15">
      <c r="A95" s="1"/>
      <c r="B95" s="1"/>
      <c r="C95" s="1"/>
      <c r="D95" s="1"/>
      <c r="E95" s="1"/>
      <c r="F95" s="1"/>
    </row>
    <row r="96" spans="1:12" ht="25.9" customHeight="1" x14ac:dyDescent="0.15">
      <c r="A96" s="1"/>
      <c r="B96" s="1"/>
      <c r="C96" s="1"/>
      <c r="D96" s="1"/>
      <c r="E96" s="1"/>
      <c r="F96" s="1"/>
    </row>
    <row r="97" spans="1:6" ht="25.9" customHeight="1" x14ac:dyDescent="0.15">
      <c r="A97" s="1"/>
      <c r="B97" s="1"/>
      <c r="C97" s="1"/>
      <c r="D97" s="1"/>
      <c r="E97" s="1"/>
      <c r="F97" s="1"/>
    </row>
    <row r="98" spans="1:6" ht="25.9" customHeight="1" x14ac:dyDescent="0.15">
      <c r="A98" s="1"/>
      <c r="B98" s="1"/>
      <c r="C98" s="1"/>
      <c r="D98" s="1"/>
      <c r="E98" s="1"/>
      <c r="F98" s="1"/>
    </row>
  </sheetData>
  <mergeCells count="42">
    <mergeCell ref="A36:K36"/>
    <mergeCell ref="A9:A10"/>
    <mergeCell ref="B9:B10"/>
    <mergeCell ref="L9:L10"/>
    <mergeCell ref="C30:F30"/>
    <mergeCell ref="C29:F29"/>
    <mergeCell ref="C14:F14"/>
    <mergeCell ref="L16:L19"/>
    <mergeCell ref="C17:F17"/>
    <mergeCell ref="A18:A19"/>
    <mergeCell ref="B18:B19"/>
    <mergeCell ref="C18:F18"/>
    <mergeCell ref="C19:F19"/>
    <mergeCell ref="A1:L1"/>
    <mergeCell ref="C7:F7"/>
    <mergeCell ref="A8:L8"/>
    <mergeCell ref="C10:F10"/>
    <mergeCell ref="A32:K32"/>
    <mergeCell ref="A20:L20"/>
    <mergeCell ref="A15:L15"/>
    <mergeCell ref="A16:A17"/>
    <mergeCell ref="B16:B17"/>
    <mergeCell ref="C16:F16"/>
    <mergeCell ref="C13:F13"/>
    <mergeCell ref="C26:F26"/>
    <mergeCell ref="A11:L11"/>
    <mergeCell ref="C12:F12"/>
    <mergeCell ref="L12:L14"/>
    <mergeCell ref="C9:F9"/>
    <mergeCell ref="A33:K33"/>
    <mergeCell ref="A34:K34"/>
    <mergeCell ref="A35:K35"/>
    <mergeCell ref="C21:F21"/>
    <mergeCell ref="C31:F31"/>
    <mergeCell ref="A27:L27"/>
    <mergeCell ref="L21:L26"/>
    <mergeCell ref="C22:F22"/>
    <mergeCell ref="C24:F24"/>
    <mergeCell ref="C25:F25"/>
    <mergeCell ref="C23:F23"/>
    <mergeCell ref="C28:F28"/>
    <mergeCell ref="L28:L3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仪式场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2021-11-24T05:14:39Z</dcterms:modified>
</cp:coreProperties>
</file>