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16335" windowHeight="7665"/>
  </bookViews>
  <sheets>
    <sheet name="报价" sheetId="4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4" l="1"/>
  <c r="I13" i="4"/>
  <c r="C11" i="4"/>
  <c r="D5" i="4"/>
  <c r="I15" i="4"/>
  <c r="D6" i="4"/>
  <c r="D7" i="4"/>
  <c r="I17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<sst xmlns="http://schemas.openxmlformats.org/spreadsheetml/2006/main" count="27" uniqueCount="26">
  <si>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</si>
  <si>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</si>
  <si>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</si>
  <si>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</si>
  <si>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</si>
  <si>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</si>
  <si>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</si>
  <si>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</si>
  <si>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</si>
  <si>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</si>
  <si>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</si>
  <si>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</si>
  <si>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</si>
  <si>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</si>
  <si>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</si>
  <si>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</si>
  <si>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</si>
  <si>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</si>
  <si>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</si>
  <si>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</si>
  <si>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</si>
  <si>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Quotation Summary 报价单</t>
    <phoneticPr fontId="4" type="noConversion"/>
  </si>
  <si>
    <t>医学幻灯撰写</t>
    <phoneticPr fontId="1" type="noConversion"/>
  </si>
  <si>
    <t>页</t>
    <phoneticPr fontId="1" type="noConversion"/>
  </si>
  <si>
    <t>报价明细表 Quotation Breakdown</t>
    <phoneticPr fontId="1" type="noConversion"/>
  </si>
  <si>
    <t>1套丁香园精神云中心幻灯制作（预估20页/套）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</si>
</sst>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b/>
      <i/>
      <sz val="12"/>
      <color rgb="FFFF0000"/>
      <name val="Microsoft YaHei UI"/>
      <family val="2"/>
      <charset val="134"/>
    </font>
    <font>
      <sz val="11"/>
      <color indexed="8"/>
      <name val="Microsoft YaHei UI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49" fontId="42" fillId="0" borderId="16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1" fillId="0" borderId="1" xfId="0" applyNumberFormat="1" applyFont="1" applyBorder="1" applyAlignment="1">
      <alignment horizontal="right"/>
    </xf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0" fontId="44" fillId="0" borderId="0" xfId="0" applyFont="1"/>
    <xf numFmtId="180" fontId="44" fillId="0" borderId="0" xfId="0" applyNumberFormat="1" applyFont="1" applyFill="1" applyBorder="1" applyAlignment="1">
      <alignment horizontal="right"/>
    </xf>
    <xf numFmtId="180" fontId="41" fillId="0" borderId="16" xfId="0" applyNumberFormat="1" applyFont="1" applyFill="1" applyBorder="1" applyAlignment="1">
      <alignment horizontal="right"/>
    </xf>
    <xf numFmtId="0" fontId="45" fillId="0" borderId="16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 applyProtection="1">
      <alignment horizontal="left" vertical="center" wrapText="1"/>
    </xf>
    <xf numFmtId="0" fontId="36" fillId="29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8"/>
  <sheetViews>
    <sheetView tabSelected="1" zoomScale="85" zoomScaleNormal="85" zoomScalePageLayoutView="130" workbookViewId="0">
      <selection activeCell="J20" sqref="J20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18.75" style="1" bestFit="1" customWidth="1"/>
    <col min="5" max="5" width="24.125" style="1" customWidth="1"/>
    <col min="6" max="6" width="8.625" style="1" customWidth="1"/>
    <col min="7" max="7" width="8.5" style="1" customWidth="1"/>
    <col min="8" max="8" width="13.5" style="1" customWidth="1"/>
    <col min="9" max="9" width="13.625" style="1" customWidth="1"/>
    <col min="10" max="10" width="13.875" style="1" customWidth="1"/>
    <col min="11" max="16384" width="8.875" style="1"/>
  </cols>
  <sheetData>
    <row r="2" spans="2:9" ht="20.25">
      <c r="B2" s="43" t="s">
        <v>21</v>
      </c>
      <c r="C2" s="43"/>
      <c r="D2" s="43"/>
      <c r="E2" s="43"/>
      <c r="G2" s="2"/>
      <c r="H2" s="2"/>
      <c r="I2" s="2"/>
    </row>
    <row r="3" spans="2:9" ht="31.5">
      <c r="B3" s="3"/>
      <c r="C3" s="4" t="s">
        <v>1</v>
      </c>
      <c r="D3" s="5" t="s">
        <v>19</v>
      </c>
      <c r="F3" s="2"/>
      <c r="G3" s="2"/>
      <c r="H3" s="2"/>
      <c r="I3" s="2"/>
    </row>
    <row r="4" spans="2:9">
      <c r="B4" s="6" t="s">
        <v>2</v>
      </c>
      <c r="C4" s="7" t="s">
        <v>3</v>
      </c>
      <c r="D4" s="7" t="s">
        <v>4</v>
      </c>
      <c r="E4" s="7" t="s">
        <v>18</v>
      </c>
      <c r="F4" s="8"/>
      <c r="G4" s="2"/>
      <c r="H4" s="2"/>
      <c r="I4" s="2"/>
    </row>
    <row r="5" spans="2:9">
      <c r="B5" s="9">
        <v>1</v>
      </c>
      <c r="C5" s="10" t="s">
        <v>17</v>
      </c>
      <c r="D5" s="11">
        <f>I13</f>
        <v>11000</v>
      </c>
      <c r="E5" s="11"/>
      <c r="F5" s="12"/>
      <c r="G5" s="2"/>
      <c r="H5" s="2"/>
      <c r="I5" s="2"/>
    </row>
    <row r="6" spans="2:9">
      <c r="B6" s="9">
        <v>2</v>
      </c>
      <c r="C6" s="10" t="s">
        <v>16</v>
      </c>
      <c r="D6" s="13">
        <f>I15</f>
        <v>744.55700000000002</v>
      </c>
      <c r="E6" s="13"/>
      <c r="F6" s="2"/>
      <c r="G6" s="2"/>
      <c r="H6" s="2"/>
      <c r="I6" s="2"/>
    </row>
    <row r="7" spans="2:9">
      <c r="B7" s="14"/>
      <c r="C7" s="10" t="s">
        <v>0</v>
      </c>
      <c r="D7" s="15">
        <f>SUM(D5:D6)</f>
        <v>11744.557000000001</v>
      </c>
      <c r="E7" s="15"/>
      <c r="F7" s="2"/>
      <c r="G7" s="2"/>
      <c r="H7" s="2"/>
      <c r="I7" s="2"/>
    </row>
    <row r="8" spans="2:9">
      <c r="B8" s="16"/>
      <c r="C8" s="17"/>
      <c r="D8" s="18"/>
      <c r="F8" s="2"/>
      <c r="G8" s="2"/>
      <c r="H8" s="2"/>
      <c r="I8" s="2"/>
    </row>
    <row r="9" spans="2:9" ht="27.75">
      <c r="B9" s="16"/>
      <c r="C9" s="53" t="s">
        <v>24</v>
      </c>
      <c r="D9" s="53"/>
      <c r="E9" s="53"/>
      <c r="F9" s="53"/>
      <c r="G9" s="53"/>
      <c r="H9" s="53"/>
      <c r="I9" s="53"/>
    </row>
    <row r="10" spans="2:9" ht="47.25">
      <c r="B10" s="19" t="s">
        <v>5</v>
      </c>
      <c r="C10" s="19" t="s">
        <v>6</v>
      </c>
      <c r="D10" s="19" t="s">
        <v>7</v>
      </c>
      <c r="E10" s="19" t="s">
        <v>8</v>
      </c>
      <c r="F10" s="20" t="s">
        <v>9</v>
      </c>
      <c r="G10" s="21" t="s">
        <v>10</v>
      </c>
      <c r="H10" s="22" t="s">
        <v>11</v>
      </c>
      <c r="I10" s="23" t="s">
        <v>12</v>
      </c>
    </row>
    <row r="11" spans="2:9">
      <c r="B11" s="24">
        <v>1</v>
      </c>
      <c r="C11" s="25" t="str">
        <f>C5</f>
        <v>医学服务 Medical Service</v>
      </c>
      <c r="D11" s="25"/>
      <c r="E11" s="26"/>
      <c r="F11" s="27"/>
      <c r="G11" s="27"/>
      <c r="H11" s="27"/>
      <c r="I11" s="28"/>
    </row>
    <row r="12" spans="2:9" ht="30">
      <c r="B12" s="29" t="s">
        <v>20</v>
      </c>
      <c r="C12" s="41" t="s">
        <v>22</v>
      </c>
      <c r="D12" s="30" t="s">
        <v>23</v>
      </c>
      <c r="E12" s="40" t="s">
        <v>25</v>
      </c>
      <c r="F12" s="31">
        <v>1</v>
      </c>
      <c r="G12" s="32">
        <v>20</v>
      </c>
      <c r="H12" s="33">
        <v>550</v>
      </c>
      <c r="I12" s="33">
        <f>H12*F12*G12</f>
        <v>11000</v>
      </c>
    </row>
    <row r="13" spans="2:9">
      <c r="B13" s="50" t="s">
        <v>13</v>
      </c>
      <c r="C13" s="51"/>
      <c r="D13" s="51"/>
      <c r="E13" s="51"/>
      <c r="F13" s="51"/>
      <c r="G13" s="51"/>
      <c r="H13" s="52"/>
      <c r="I13" s="34">
        <f>SUM(I12:I12)</f>
        <v>11000</v>
      </c>
    </row>
    <row r="14" spans="2:9">
      <c r="B14" s="24">
        <v>2</v>
      </c>
      <c r="C14" s="25" t="s">
        <v>16</v>
      </c>
      <c r="D14" s="35">
        <v>6.7686999999999997E-2</v>
      </c>
      <c r="E14" s="26"/>
      <c r="F14" s="27"/>
      <c r="G14" s="27"/>
      <c r="H14" s="27"/>
      <c r="I14" s="36"/>
    </row>
    <row r="15" spans="2:9">
      <c r="B15" s="44" t="s">
        <v>14</v>
      </c>
      <c r="C15" s="45"/>
      <c r="D15" s="45"/>
      <c r="E15" s="45"/>
      <c r="F15" s="45"/>
      <c r="G15" s="45"/>
      <c r="H15" s="46"/>
      <c r="I15" s="34">
        <f>(I13)*D14</f>
        <v>744.55700000000002</v>
      </c>
    </row>
    <row r="16" spans="2:9">
      <c r="B16" s="47"/>
      <c r="C16" s="48"/>
      <c r="D16" s="48"/>
      <c r="E16" s="48"/>
      <c r="F16" s="48"/>
      <c r="G16" s="48"/>
      <c r="H16" s="48"/>
      <c r="I16" s="49"/>
    </row>
    <row r="17" spans="2:9">
      <c r="B17" s="42" t="s">
        <v>15</v>
      </c>
      <c r="C17" s="42"/>
      <c r="D17" s="42"/>
      <c r="E17" s="42"/>
      <c r="F17" s="42"/>
      <c r="G17" s="42"/>
      <c r="H17" s="42"/>
      <c r="I17" s="39">
        <f>I13++I15</f>
        <v>11744.557000000001</v>
      </c>
    </row>
    <row r="18" spans="2:9">
      <c r="H18" s="37"/>
      <c r="I18" s="38"/>
    </row>
  </sheetData>
  <mergeCells count="6">
    <mergeCell ref="B17:H17"/>
    <mergeCell ref="B2:E2"/>
    <mergeCell ref="B15:H15"/>
    <mergeCell ref="B16:I16"/>
    <mergeCell ref="B13:H13"/>
    <mergeCell ref="C9:I9"/>
  </mergeCells>
  <phoneticPr fontId="1" type="noConversion"/>
  <pageMargins left="0.7" right="0.7" top="0.75" bottom="0.75" header="0.3" footer="0.3"/>
  <pageSetup paperSize="9" scale="62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2020-04-09T11:19:16Z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