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380" tabRatio="773"/>
  </bookViews>
  <sheets>
    <sheet name="PE单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<sst xmlns="http://schemas.openxmlformats.org/spreadsheetml/2006/main" count="32" uniqueCount="28">
  <si>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结算单</t>
  </si>
  <si>
    <t>大类</t>
  </si>
  <si>
    <t>项目</t>
  </si>
  <si>
    <t>说明</t>
  </si>
  <si>
    <t>数量</t>
  </si>
  <si>
    <t>单位</t>
  </si>
  <si>
    <t>单价</t>
  </si>
  <si>
    <t>单场金额</t>
  </si>
  <si>
    <t>场次</t>
  </si>
  <si>
    <t>金额</t>
  </si>
  <si>
    <t>设计</t>
  </si>
  <si>
    <t>主KV设计</t>
  </si>
  <si>
    <t>项目主KV设计，从无到有：贯穿整个活动的主视觉设计，包含slogan，在宣传物料设计时可延伸使用</t>
  </si>
  <si>
    <t>份</t>
  </si>
  <si>
    <t>产品页设计</t>
  </si>
  <si>
    <t>产品页设计，从无到有：贯穿整个活动的主视觉设计，包含slogan，在宣传物料设计时可延伸使用</t>
  </si>
  <si>
    <t>物料延展</t>
  </si>
  <si>
    <t>易拉宝设计延展（不含制作）</t>
  </si>
  <si>
    <t>小计：</t>
  </si>
  <si>
    <t>人员服务</t>
  </si>
  <si>
    <t>项目管理</t>
  </si>
  <si>
    <t>项目经理，对项目进行全程管理，对项目文件进行整理、分类、归档、总结</t>
  </si>
  <si>
    <t>人/天</t>
  </si>
  <si>
    <t>策划，针对项目进行整体方案策划</t>
  </si>
  <si>
    <t>不含税总计</t>
  </si>
  <si>
    <t>税费：6%</t>
  </si>
  <si>
    <t>项目总金额</t>
  </si>
  <si>
    <t>项目优惠总金额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</si>
</sst>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5" formatCode="&quot;￥&quot;#,##0;&quot;￥&quot;\-#,##0"/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\¥#,##0.00_);[Red]\(\¥#,##0.00\)"/>
    <numFmt numFmtId="178" formatCode="0_ "/>
  </numFmts>
  <fonts count="37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20"/>
      <name val="微软雅黑"/>
      <charset val="134"/>
    </font>
    <font>
      <b/>
      <sz val="11"/>
      <color theme="0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b/>
      <sz val="12"/>
      <name val="微软雅黑"/>
      <charset val="134"/>
    </font>
    <font>
      <b/>
      <sz val="12"/>
      <color rgb="FFC00000"/>
      <name val="微软雅黑"/>
      <charset val="134"/>
    </font>
    <font>
      <b/>
      <sz val="11"/>
      <color rgb="FFC00000"/>
      <name val="微软雅黑"/>
      <charset val="134"/>
    </font>
    <font>
      <b/>
      <sz val="10"/>
      <color rgb="FFC00000"/>
      <name val="微软雅黑"/>
      <charset val="134"/>
    </font>
    <font>
      <b/>
      <u/>
      <sz val="10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-0.2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4" fillId="0" borderId="0"/>
    <xf numFmtId="9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5" fillId="0" borderId="0"/>
    <xf numFmtId="0" fontId="14" fillId="0" borderId="0">
      <alignment vertical="center"/>
    </xf>
    <xf numFmtId="176" fontId="36" fillId="0" borderId="0"/>
    <xf numFmtId="0" fontId="0" fillId="0" borderId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53" applyFont="1" applyProtection="1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left" vertical="center"/>
    </xf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9" fontId="1" fillId="0" borderId="0" xfId="53" applyNumberFormat="1" applyFont="1" applyAlignment="1">
      <alignment horizontal="center" vertical="center"/>
    </xf>
    <xf numFmtId="7" fontId="2" fillId="0" borderId="0" xfId="53" applyNumberFormat="1" applyFont="1">
      <alignment vertical="center"/>
    </xf>
    <xf numFmtId="0" fontId="3" fillId="0" borderId="1" xfId="53" applyFont="1" applyBorder="1" applyAlignment="1" applyProtection="1">
      <alignment horizontal="center" vertical="center" wrapText="1"/>
      <protection locked="0"/>
    </xf>
    <xf numFmtId="0" fontId="3" fillId="0" borderId="2" xfId="53" applyFont="1" applyBorder="1" applyAlignment="1" applyProtection="1">
      <alignment horizontal="center" vertical="center" wrapText="1"/>
      <protection locked="0"/>
    </xf>
    <xf numFmtId="0" fontId="4" fillId="2" borderId="3" xfId="53" applyFont="1" applyFill="1" applyBorder="1" applyAlignment="1" applyProtection="1">
      <alignment horizontal="center" vertical="center" wrapText="1"/>
    </xf>
    <xf numFmtId="0" fontId="5" fillId="0" borderId="4" xfId="53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78" fontId="6" fillId="0" borderId="3" xfId="1" applyNumberFormat="1" applyFont="1" applyFill="1" applyBorder="1" applyAlignment="1">
      <alignment vertical="center" wrapText="1"/>
    </xf>
    <xf numFmtId="0" fontId="6" fillId="0" borderId="3" xfId="53" applyFont="1" applyBorder="1" applyAlignment="1">
      <alignment horizontal="center" vertical="center" wrapText="1"/>
    </xf>
    <xf numFmtId="0" fontId="5" fillId="0" borderId="5" xfId="53" applyFont="1" applyBorder="1" applyAlignment="1">
      <alignment horizontal="center" vertical="center"/>
    </xf>
    <xf numFmtId="0" fontId="6" fillId="0" borderId="3" xfId="53" applyFont="1" applyBorder="1" applyAlignment="1">
      <alignment horizontal="left" vertical="center" wrapText="1"/>
    </xf>
    <xf numFmtId="0" fontId="7" fillId="3" borderId="6" xfId="53" applyFont="1" applyFill="1" applyBorder="1" applyAlignment="1">
      <alignment horizontal="right" vertical="center" wrapText="1"/>
    </xf>
    <xf numFmtId="0" fontId="7" fillId="3" borderId="2" xfId="53" applyFont="1" applyFill="1" applyBorder="1" applyAlignment="1">
      <alignment horizontal="right" vertical="center" wrapText="1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8" fillId="0" borderId="9" xfId="53" applyFont="1" applyFill="1" applyBorder="1" applyAlignment="1">
      <alignment horizontal="right" vertical="center"/>
    </xf>
    <xf numFmtId="0" fontId="9" fillId="0" borderId="9" xfId="53" applyFont="1" applyFill="1" applyBorder="1" applyAlignment="1">
      <alignment horizontal="right" vertical="center"/>
    </xf>
    <xf numFmtId="177" fontId="4" fillId="2" borderId="3" xfId="53" applyNumberFormat="1" applyFont="1" applyFill="1" applyBorder="1" applyAlignment="1" applyProtection="1">
      <alignment horizontal="center" vertical="center" wrapText="1"/>
    </xf>
    <xf numFmtId="9" fontId="4" fillId="2" borderId="3" xfId="53" applyNumberFormat="1" applyFont="1" applyFill="1" applyBorder="1" applyAlignment="1" applyProtection="1">
      <alignment horizontal="center" vertical="center" wrapText="1"/>
    </xf>
    <xf numFmtId="0" fontId="6" fillId="0" borderId="3" xfId="53" applyFont="1" applyBorder="1" applyAlignment="1">
      <alignment horizontal="center" vertical="center" wrapText="1"/>
    </xf>
    <xf numFmtId="177" fontId="6" fillId="0" borderId="3" xfId="53" applyNumberFormat="1" applyFont="1" applyBorder="1" applyAlignment="1">
      <alignment horizontal="center" vertical="center" wrapText="1"/>
    </xf>
    <xf numFmtId="0" fontId="7" fillId="3" borderId="10" xfId="53" applyFont="1" applyFill="1" applyBorder="1" applyAlignment="1">
      <alignment horizontal="right" vertical="center" wrapText="1"/>
    </xf>
    <xf numFmtId="0" fontId="6" fillId="4" borderId="3" xfId="1" applyNumberFormat="1" applyFont="1" applyFill="1" applyBorder="1" applyAlignment="1" applyProtection="1">
      <alignment horizontal="center" vertical="center"/>
    </xf>
    <xf numFmtId="177" fontId="6" fillId="0" borderId="3" xfId="53" applyNumberFormat="1" applyFont="1" applyBorder="1" applyAlignment="1">
      <alignment horizontal="center" vertical="center" wrapText="1"/>
    </xf>
    <xf numFmtId="9" fontId="1" fillId="0" borderId="0" xfId="53" applyNumberFormat="1" applyFont="1" applyBorder="1" applyAlignment="1">
      <alignment horizontal="center" vertical="center"/>
    </xf>
    <xf numFmtId="9" fontId="10" fillId="0" borderId="0" xfId="53" applyNumberFormat="1" applyFont="1" applyBorder="1" applyAlignment="1">
      <alignment horizontal="center" vertical="center"/>
    </xf>
    <xf numFmtId="9" fontId="11" fillId="0" borderId="0" xfId="53" applyNumberFormat="1" applyFont="1" applyBorder="1" applyAlignment="1">
      <alignment horizontal="center" vertical="center"/>
    </xf>
    <xf numFmtId="0" fontId="3" fillId="0" borderId="10" xfId="53" applyFont="1" applyBorder="1" applyAlignment="1" applyProtection="1">
      <alignment horizontal="center" vertical="center" wrapText="1"/>
      <protection locked="0"/>
    </xf>
    <xf numFmtId="7" fontId="12" fillId="0" borderId="0" xfId="53" applyNumberFormat="1" applyFont="1" applyAlignment="1">
      <alignment horizontal="right" vertical="center"/>
    </xf>
    <xf numFmtId="7" fontId="2" fillId="0" borderId="0" xfId="53" applyNumberFormat="1" applyFont="1" applyProtection="1">
      <alignment vertical="center"/>
    </xf>
    <xf numFmtId="7" fontId="2" fillId="0" borderId="0" xfId="53" applyNumberFormat="1" applyFont="1" applyAlignment="1">
      <alignment horizontal="right" vertical="center"/>
    </xf>
    <xf numFmtId="7" fontId="7" fillId="3" borderId="10" xfId="53" applyNumberFormat="1" applyFont="1" applyFill="1" applyBorder="1" applyAlignment="1">
      <alignment horizontal="center" vertical="center" wrapText="1"/>
    </xf>
    <xf numFmtId="177" fontId="6" fillId="0" borderId="7" xfId="53" applyNumberFormat="1" applyFont="1" applyBorder="1" applyAlignment="1">
      <alignment horizontal="center" vertical="center" wrapText="1"/>
    </xf>
    <xf numFmtId="177" fontId="8" fillId="0" borderId="9" xfId="53" applyNumberFormat="1" applyFont="1" applyFill="1" applyBorder="1" applyAlignment="1">
      <alignment horizontal="center" vertical="center"/>
    </xf>
    <xf numFmtId="5" fontId="8" fillId="0" borderId="9" xfId="53" applyNumberFormat="1" applyFont="1" applyFill="1" applyBorder="1" applyAlignment="1">
      <alignment horizontal="center" vertical="center"/>
    </xf>
    <xf numFmtId="177" fontId="1" fillId="0" borderId="0" xfId="53" applyNumberFormat="1" applyFont="1" applyBorder="1" applyAlignment="1">
      <alignment horizontal="center" vertical="center"/>
    </xf>
    <xf numFmtId="177" fontId="10" fillId="0" borderId="0" xfId="53" applyNumberFormat="1" applyFont="1" applyBorder="1" applyAlignment="1">
      <alignment horizontal="center" vertical="center"/>
    </xf>
    <xf numFmtId="177" fontId="11" fillId="0" borderId="0" xfId="53" applyNumberFormat="1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Normal_Sheet1" xfId="51"/>
    <cellStyle name="Percent 2" xfId="52"/>
    <cellStyle name="常规 2" xfId="53"/>
    <cellStyle name="常规 2 2" xfId="54"/>
    <cellStyle name="常规 3" xfId="55"/>
    <cellStyle name="常规 4 2" xfId="56"/>
    <cellStyle name="常规 7" xfId="57"/>
    <cellStyle name="千位分隔 2" xfId="58"/>
    <cellStyle name="千位分隔 4" xfId="59"/>
  </cellStyles>
  <tableStyles count="0" defaultTableStyle="TableStyleMedium9" defaultPivotStyle="PivotStyleLight16"/>
  <colors>
    <mruColors>
      <color rgb="00FFA7A5"/>
      <color rgb="00FFD7D2"/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zoomScale="65" zoomScaleNormal="65" workbookViewId="0">
      <pane ySplit="2" topLeftCell="A3" activePane="bottomLeft" state="frozen"/>
      <selection/>
      <selection pane="bottomLeft" activeCell="I17" sqref="I17"/>
    </sheetView>
  </sheetViews>
  <sheetFormatPr defaultColWidth="9.66071428571429" defaultRowHeight="15.2"/>
  <cols>
    <col min="1" max="1" width="17.6428571428571" style="2" customWidth="1"/>
    <col min="2" max="2" width="18.5" style="3" customWidth="1"/>
    <col min="3" max="3" width="62.5" style="2" customWidth="1"/>
    <col min="4" max="4" width="9" style="4" customWidth="1"/>
    <col min="5" max="5" width="8.5" style="4" customWidth="1"/>
    <col min="6" max="6" width="17.3303571428571" style="5" customWidth="1"/>
    <col min="7" max="7" width="19" style="6" customWidth="1"/>
    <col min="8" max="8" width="10.6607142857143" style="6" customWidth="1"/>
    <col min="9" max="9" width="17.1607142857143" style="5" customWidth="1"/>
    <col min="10" max="10" width="17.5" style="7" customWidth="1"/>
    <col min="11" max="16384" width="9.66071428571429" style="2"/>
  </cols>
  <sheetData>
    <row r="1" ht="54" customHeight="1" spans="1:10">
      <c r="A1" s="8" t="s">
        <v>0</v>
      </c>
      <c r="B1" s="9"/>
      <c r="C1" s="9"/>
      <c r="D1" s="9"/>
      <c r="E1" s="9"/>
      <c r="F1" s="9"/>
      <c r="G1" s="9"/>
      <c r="H1" s="9"/>
      <c r="I1" s="34"/>
      <c r="J1" s="35"/>
    </row>
    <row r="2" s="1" customFormat="1" ht="30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24" t="s">
        <v>6</v>
      </c>
      <c r="G2" s="25" t="s">
        <v>7</v>
      </c>
      <c r="H2" s="25" t="s">
        <v>8</v>
      </c>
      <c r="I2" s="24" t="s">
        <v>9</v>
      </c>
      <c r="J2" s="36"/>
    </row>
    <row r="3" ht="31" spans="1:10">
      <c r="A3" s="11" t="s">
        <v>10</v>
      </c>
      <c r="B3" s="12" t="s">
        <v>11</v>
      </c>
      <c r="C3" s="13" t="s">
        <v>12</v>
      </c>
      <c r="D3" s="14">
        <v>1</v>
      </c>
      <c r="E3" s="26" t="s">
        <v>13</v>
      </c>
      <c r="F3" s="27">
        <v>10000</v>
      </c>
      <c r="G3" s="27">
        <f>D3*F3</f>
        <v>10000</v>
      </c>
      <c r="H3" s="26">
        <v>1</v>
      </c>
      <c r="I3" s="27">
        <f t="shared" ref="I3:I8" si="0">G3*H3</f>
        <v>10000</v>
      </c>
      <c r="J3" s="37"/>
    </row>
    <row r="4" ht="31" spans="1:10">
      <c r="A4" s="15"/>
      <c r="B4" s="12" t="s">
        <v>14</v>
      </c>
      <c r="C4" s="13" t="s">
        <v>15</v>
      </c>
      <c r="D4" s="14">
        <v>1</v>
      </c>
      <c r="E4" s="26" t="s">
        <v>13</v>
      </c>
      <c r="F4" s="27">
        <v>10000</v>
      </c>
      <c r="G4" s="27">
        <f>D4*F4</f>
        <v>10000</v>
      </c>
      <c r="H4" s="26">
        <v>1</v>
      </c>
      <c r="I4" s="27">
        <f>G4*H4</f>
        <v>10000</v>
      </c>
      <c r="J4" s="37"/>
    </row>
    <row r="5" ht="22" customHeight="1" spans="1:9">
      <c r="A5" s="15"/>
      <c r="B5" s="12" t="s">
        <v>16</v>
      </c>
      <c r="C5" s="16" t="s">
        <v>17</v>
      </c>
      <c r="D5" s="14">
        <v>1</v>
      </c>
      <c r="E5" s="26" t="s">
        <v>13</v>
      </c>
      <c r="F5" s="27">
        <v>5000</v>
      </c>
      <c r="G5" s="27">
        <f>D5*F5</f>
        <v>5000</v>
      </c>
      <c r="H5" s="26">
        <v>1</v>
      </c>
      <c r="I5" s="27">
        <f>G5*H5</f>
        <v>5000</v>
      </c>
    </row>
    <row r="6" ht="20" customHeight="1" spans="1:9">
      <c r="A6" s="17" t="s">
        <v>18</v>
      </c>
      <c r="B6" s="18"/>
      <c r="C6" s="18"/>
      <c r="D6" s="18"/>
      <c r="E6" s="18"/>
      <c r="F6" s="18"/>
      <c r="G6" s="18"/>
      <c r="H6" s="28"/>
      <c r="I6" s="38">
        <f>SUM(I3:I5)</f>
        <v>25000</v>
      </c>
    </row>
    <row r="7" ht="27" customHeight="1" spans="1:9">
      <c r="A7" s="11" t="s">
        <v>19</v>
      </c>
      <c r="B7" s="19" t="s">
        <v>20</v>
      </c>
      <c r="C7" s="16" t="s">
        <v>21</v>
      </c>
      <c r="D7" s="14">
        <v>1</v>
      </c>
      <c r="E7" s="29" t="s">
        <v>22</v>
      </c>
      <c r="F7" s="30">
        <v>1700</v>
      </c>
      <c r="G7" s="30">
        <f>D7*F7</f>
        <v>1700</v>
      </c>
      <c r="H7" s="14">
        <v>1</v>
      </c>
      <c r="I7" s="39">
        <f t="shared" si="0"/>
        <v>1700</v>
      </c>
    </row>
    <row r="8" ht="20" customHeight="1" spans="1:9">
      <c r="A8" s="15"/>
      <c r="B8" s="20"/>
      <c r="C8" s="21" t="s">
        <v>23</v>
      </c>
      <c r="D8" s="14">
        <v>1</v>
      </c>
      <c r="E8" s="29" t="s">
        <v>22</v>
      </c>
      <c r="F8" s="30">
        <v>1700</v>
      </c>
      <c r="G8" s="30">
        <f>D8*F8</f>
        <v>1700</v>
      </c>
      <c r="H8" s="14">
        <v>1</v>
      </c>
      <c r="I8" s="30">
        <f t="shared" si="0"/>
        <v>1700</v>
      </c>
    </row>
    <row r="9" ht="22" customHeight="1" spans="1:9">
      <c r="A9" s="17" t="s">
        <v>18</v>
      </c>
      <c r="B9" s="18"/>
      <c r="C9" s="18"/>
      <c r="D9" s="18"/>
      <c r="E9" s="18"/>
      <c r="F9" s="18"/>
      <c r="G9" s="18"/>
      <c r="H9" s="28"/>
      <c r="I9" s="38">
        <f>SUM(I7:I8)</f>
        <v>3400</v>
      </c>
    </row>
    <row r="10" ht="22" customHeight="1" spans="1:9">
      <c r="A10" s="22" t="s">
        <v>24</v>
      </c>
      <c r="B10" s="22"/>
      <c r="C10" s="22"/>
      <c r="D10" s="22"/>
      <c r="E10" s="22"/>
      <c r="F10" s="22"/>
      <c r="G10" s="22"/>
      <c r="H10" s="22"/>
      <c r="I10" s="40">
        <f>I6+I9</f>
        <v>28400</v>
      </c>
    </row>
    <row r="11" ht="25" customHeight="1" spans="1:9">
      <c r="A11" s="22" t="s">
        <v>25</v>
      </c>
      <c r="B11" s="22"/>
      <c r="C11" s="22"/>
      <c r="D11" s="22"/>
      <c r="E11" s="22"/>
      <c r="F11" s="22"/>
      <c r="G11" s="22"/>
      <c r="H11" s="22"/>
      <c r="I11" s="40">
        <f>I10*6%</f>
        <v>1704</v>
      </c>
    </row>
    <row r="12" ht="25" customHeight="1" spans="1:9">
      <c r="A12" s="22" t="s">
        <v>26</v>
      </c>
      <c r="B12" s="22"/>
      <c r="C12" s="22"/>
      <c r="D12" s="22"/>
      <c r="E12" s="22"/>
      <c r="F12" s="22"/>
      <c r="G12" s="22"/>
      <c r="H12" s="22"/>
      <c r="I12" s="41">
        <f>SUM(I10:I11)</f>
        <v>30104</v>
      </c>
    </row>
    <row r="13" ht="25" customHeight="1" spans="1:9">
      <c r="A13" s="23" t="s">
        <v>27</v>
      </c>
      <c r="B13" s="23"/>
      <c r="C13" s="23"/>
      <c r="D13" s="23"/>
      <c r="E13" s="23"/>
      <c r="F13" s="23"/>
      <c r="G13" s="23"/>
      <c r="H13" s="23"/>
      <c r="I13" s="41">
        <v>30000</v>
      </c>
    </row>
    <row r="14" ht="25" customHeight="1"/>
    <row r="15" ht="25" customHeight="1" spans="7:9">
      <c r="G15" s="31"/>
      <c r="H15" s="31"/>
      <c r="I15" s="42"/>
    </row>
    <row r="16" ht="25" customHeight="1" spans="7:9">
      <c r="G16" s="31"/>
      <c r="H16" s="32"/>
      <c r="I16" s="43"/>
    </row>
    <row r="17" ht="32" customHeight="1" spans="7:9">
      <c r="G17" s="31"/>
      <c r="H17" s="33"/>
      <c r="I17" s="44"/>
    </row>
    <row r="18" ht="24" customHeight="1" spans="7:9">
      <c r="G18" s="31"/>
      <c r="H18" s="31"/>
      <c r="I18" s="42"/>
    </row>
    <row r="19" ht="33" customHeight="1" spans="7:9">
      <c r="G19" s="31"/>
      <c r="H19" s="31"/>
      <c r="I19" s="42"/>
    </row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9" customHeight="1"/>
    <row r="31" ht="29" customHeight="1"/>
    <row r="32" ht="33" customHeight="1"/>
    <row r="33" ht="33" customHeight="1"/>
    <row r="34" ht="33" customHeight="1"/>
    <row r="35" ht="37" customHeight="1"/>
    <row r="36" ht="34" customHeight="1"/>
  </sheetData>
  <mergeCells count="10">
    <mergeCell ref="A1:I1"/>
    <mergeCell ref="A6:H6"/>
    <mergeCell ref="A9:H9"/>
    <mergeCell ref="A10:H10"/>
    <mergeCell ref="A11:H11"/>
    <mergeCell ref="A12:H12"/>
    <mergeCell ref="A13:H13"/>
    <mergeCell ref="A3:A5"/>
    <mergeCell ref="A7:A8"/>
    <mergeCell ref="B7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zxy</cp:lastModifiedBy>
  <dcterms:created xsi:type="dcterms:W3CDTF">2006-09-23T19:21:00Z</dcterms:created>
  <dcterms:modified xsi:type="dcterms:W3CDTF">2024-09-04T14:47:35Z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C82C5347E8E84EF9B9F66FF05592453C_13</vt:lpwstr>
  </property>
  <property fmtid="{D5CDD505-2E9C-101B-9397-08002B2CF9AE}" pid="4" name="KSOReadingLayout">
    <vt:bool>true</vt:bool>
  </property>
</Properties>
</file>