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20" windowHeight="8355" activeTab="1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<sst xmlns="http://schemas.openxmlformats.org/spreadsheetml/2006/main" count="60" uniqueCount="34">
  <si>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 xml:space="preserve">Quotation </t>
  </si>
  <si>
    <t>Client:</t>
  </si>
  <si>
    <t>阿斯利康</t>
  </si>
  <si>
    <t xml:space="preserve">Project Name: </t>
  </si>
  <si>
    <t>2025AZ优赫得低表达医学幻灯制作</t>
  </si>
  <si>
    <t>Supplier Contact Information:</t>
  </si>
  <si>
    <t>queen.liu@ubs-cn.com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</si>
  <si>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</si>
  <si>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</si>
  <si>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</si>
  <si>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</si>
  <si>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</si>
  <si>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</si>
  <si>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</si>
  <si>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</si>
  <si>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</si>
  <si>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</si>
  <si>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</si>
  <si>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</si>
  <si>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</si>
  <si>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</si>
  <si>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</si>
  <si>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1.HR+ 乳腺癌领域核心研究制作，预计4套，每套包含1个PPT模版，幻灯制作46页，美化46页，制作均不包含封面封底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</si>
  <si>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</si>
  <si>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</si>
  <si>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</si>
  <si>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</si>
  <si>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</si>
  <si>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</si>
  <si>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</si>
  <si>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</si>
  <si>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</si>
  <si>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4套：</t>
  </si>
  <si>
    <t>2.HR+ 乳腺癌领域新进展幻灯制作，预计4套，每套包含1个PPT模版，幻灯制作46页，美化46页，制作均不包含封面封底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</si>
</sst>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/>
  </cellStyleXfs>
  <cellXfs count="56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6" applyFont="1" applyAlignment="1">
      <alignment horizontal="left"/>
    </xf>
    <xf numFmtId="0" fontId="3" fillId="0" borderId="0" xfId="56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56" applyFont="1" applyAlignment="1">
      <alignment wrapText="1"/>
    </xf>
    <xf numFmtId="0" fontId="2" fillId="0" borderId="0" xfId="56" applyFont="1" applyAlignment="1">
      <alignment vertical="center"/>
    </xf>
    <xf numFmtId="0" fontId="4" fillId="0" borderId="0" xfId="0" applyFont="1">
      <alignment vertical="center"/>
    </xf>
    <xf numFmtId="14" fontId="3" fillId="0" borderId="0" xfId="56" applyNumberFormat="1" applyFont="1" applyAlignment="1">
      <alignment horizontal="left" vertical="center"/>
    </xf>
    <xf numFmtId="0" fontId="2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0" borderId="2" xfId="56" applyFont="1" applyBorder="1" applyAlignment="1">
      <alignment horizontal="center" vertical="center"/>
    </xf>
    <xf numFmtId="0" fontId="5" fillId="2" borderId="3" xfId="56" applyFont="1" applyFill="1" applyBorder="1" applyAlignment="1">
      <alignment horizontal="left" vertical="center"/>
    </xf>
    <xf numFmtId="0" fontId="5" fillId="2" borderId="4" xfId="56" applyFont="1" applyFill="1" applyBorder="1" applyAlignment="1">
      <alignment horizontal="left" vertical="center"/>
    </xf>
    <xf numFmtId="39" fontId="6" fillId="0" borderId="5" xfId="58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58" applyNumberFormat="1" applyFont="1" applyBorder="1" applyAlignment="1">
      <alignment horizontal="center" vertical="center" wrapText="1"/>
    </xf>
    <xf numFmtId="39" fontId="6" fillId="0" borderId="6" xfId="58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2" fillId="3" borderId="7" xfId="56" applyNumberFormat="1" applyFont="1" applyFill="1" applyBorder="1" applyAlignment="1">
      <alignment horizontal="right" vertical="center"/>
    </xf>
    <xf numFmtId="176" fontId="2" fillId="3" borderId="8" xfId="56" applyNumberFormat="1" applyFont="1" applyFill="1" applyBorder="1" applyAlignment="1">
      <alignment horizontal="right" vertical="center"/>
    </xf>
    <xf numFmtId="176" fontId="2" fillId="3" borderId="9" xfId="56" applyNumberFormat="1" applyFont="1" applyFill="1" applyBorder="1" applyAlignment="1">
      <alignment horizontal="right" vertical="center"/>
    </xf>
    <xf numFmtId="176" fontId="2" fillId="3" borderId="10" xfId="56" applyNumberFormat="1" applyFont="1" applyFill="1" applyBorder="1" applyAlignment="1">
      <alignment horizontal="right" vertical="center"/>
    </xf>
    <xf numFmtId="176" fontId="2" fillId="3" borderId="11" xfId="56" applyNumberFormat="1" applyFont="1" applyFill="1" applyBorder="1" applyAlignment="1">
      <alignment horizontal="right" vertical="center"/>
    </xf>
    <xf numFmtId="176" fontId="7" fillId="0" borderId="0" xfId="51" applyNumberFormat="1" applyFont="1" applyAlignment="1">
      <alignment horizontal="left"/>
    </xf>
    <xf numFmtId="0" fontId="8" fillId="0" borderId="0" xfId="0" applyFont="1" applyAlignment="1">
      <alignment horizontal="left"/>
    </xf>
    <xf numFmtId="176" fontId="2" fillId="0" borderId="0" xfId="51" applyNumberFormat="1" applyFont="1" applyAlignment="1">
      <alignment wrapText="1"/>
    </xf>
    <xf numFmtId="39" fontId="9" fillId="0" borderId="0" xfId="57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51" applyFont="1" applyAlignment="1">
      <alignment horizontal="left" vertical="center" wrapText="1"/>
    </xf>
    <xf numFmtId="0" fontId="9" fillId="0" borderId="0" xfId="0" applyFont="1" applyAlignment="1"/>
    <xf numFmtId="0" fontId="7" fillId="0" borderId="0" xfId="51" applyFont="1" applyAlignment="1">
      <alignment horizontal="left" vertical="center"/>
    </xf>
    <xf numFmtId="176" fontId="7" fillId="0" borderId="0" xfId="51" applyNumberFormat="1" applyFont="1" applyAlignment="1">
      <alignment horizontal="left" wrapText="1"/>
    </xf>
    <xf numFmtId="0" fontId="5" fillId="0" borderId="12" xfId="56" applyFont="1" applyBorder="1" applyAlignment="1">
      <alignment horizontal="center" vertical="center"/>
    </xf>
    <xf numFmtId="0" fontId="5" fillId="2" borderId="13" xfId="56" applyFont="1" applyFill="1" applyBorder="1" applyAlignment="1">
      <alignment horizontal="left" vertical="center"/>
    </xf>
    <xf numFmtId="37" fontId="10" fillId="0" borderId="14" xfId="1" applyNumberFormat="1" applyFont="1" applyFill="1" applyBorder="1" applyAlignment="1">
      <alignment horizontal="center" vertical="center" wrapText="1"/>
    </xf>
    <xf numFmtId="177" fontId="2" fillId="3" borderId="15" xfId="56" applyNumberFormat="1" applyFont="1" applyFill="1" applyBorder="1" applyAlignment="1">
      <alignment horizontal="right" vertical="center"/>
    </xf>
    <xf numFmtId="178" fontId="2" fillId="3" borderId="16" xfId="56" applyNumberFormat="1" applyFont="1" applyFill="1" applyBorder="1" applyAlignment="1">
      <alignment horizontal="right" vertical="center"/>
    </xf>
    <xf numFmtId="0" fontId="2" fillId="2" borderId="3" xfId="56" applyFont="1" applyFill="1" applyBorder="1" applyAlignment="1">
      <alignment horizontal="left" vertical="center"/>
    </xf>
    <xf numFmtId="0" fontId="2" fillId="2" borderId="13" xfId="56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4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76" fontId="2" fillId="3" borderId="5" xfId="56" applyNumberFormat="1" applyFont="1" applyFill="1" applyBorder="1" applyAlignment="1">
      <alignment horizontal="right" vertical="center"/>
    </xf>
    <xf numFmtId="178" fontId="2" fillId="3" borderId="14" xfId="56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9" fontId="12" fillId="0" borderId="0" xfId="0" applyNumberFormat="1" applyFont="1">
      <alignment vertical="center"/>
    </xf>
    <xf numFmtId="176" fontId="2" fillId="0" borderId="0" xfId="51" applyNumberFormat="1" applyFont="1" applyAlignment="1"/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zoomScale="85" zoomScaleNormal="85" workbookViewId="0">
      <selection activeCell="H8" sqref="H8"/>
    </sheetView>
  </sheetViews>
  <sheetFormatPr defaultColWidth="8.83333333333333" defaultRowHeight="14.25" outlineLevelCol="2"/>
  <cols>
    <col min="1" max="1" width="5.08333333333333" customWidth="1"/>
    <col min="2" max="2" width="33.5833333333333" customWidth="1"/>
    <col min="3" max="3" width="42.0833333333333" customWidth="1"/>
  </cols>
  <sheetData>
    <row r="1" ht="37.5" customHeight="1" spans="2:3">
      <c r="B1" s="3" t="s">
        <v>0</v>
      </c>
      <c r="C1" s="3"/>
    </row>
    <row r="2" ht="16.5" spans="2:3">
      <c r="B2" s="4" t="s">
        <v>1</v>
      </c>
      <c r="C2" s="5" t="s">
        <v>2</v>
      </c>
    </row>
    <row r="3" ht="16.5" spans="2:3">
      <c r="B3" s="4" t="s">
        <v>3</v>
      </c>
      <c r="C3" s="5" t="s">
        <v>4</v>
      </c>
    </row>
    <row r="4" s="1" customFormat="1" ht="16.5" customHeight="1" spans="2:3">
      <c r="B4" s="9" t="s">
        <v>5</v>
      </c>
      <c r="C4" s="10" t="s">
        <v>6</v>
      </c>
    </row>
    <row r="5" s="1" customFormat="1" ht="16.5" customHeight="1" spans="2:3">
      <c r="B5" s="9" t="s">
        <v>7</v>
      </c>
      <c r="C5" s="11">
        <v>45712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38" t="s">
        <v>9</v>
      </c>
    </row>
    <row r="8" s="1" customFormat="1" ht="16.5" spans="2:3">
      <c r="B8" s="43" t="s">
        <v>10</v>
      </c>
      <c r="C8" s="44"/>
    </row>
    <row r="9" ht="16.5" spans="2:3">
      <c r="B9" s="45" t="s">
        <v>11</v>
      </c>
      <c r="C9" s="46">
        <f>Medical!I18</f>
        <v>263776</v>
      </c>
    </row>
    <row r="10" ht="3.75" customHeight="1" spans="2:3">
      <c r="B10" s="47"/>
      <c r="C10" s="48"/>
    </row>
    <row r="11" ht="16.5" spans="2:3">
      <c r="B11" s="49" t="s">
        <v>11</v>
      </c>
      <c r="C11" s="50">
        <f>C9</f>
        <v>263776</v>
      </c>
    </row>
    <row r="12" ht="16.5" spans="2:3">
      <c r="B12" s="49" t="s">
        <v>12</v>
      </c>
      <c r="C12" s="50">
        <f>C11*0.06</f>
        <v>15826.56</v>
      </c>
    </row>
    <row r="13" ht="16.5" spans="2:3">
      <c r="B13" s="51" t="s">
        <v>13</v>
      </c>
      <c r="C13" s="52">
        <f>C11+C12</f>
        <v>279602.56</v>
      </c>
    </row>
    <row r="14" ht="18" spans="2:3">
      <c r="B14" s="53"/>
      <c r="C14" s="54"/>
    </row>
    <row r="17" ht="16.5" spans="2:2">
      <c r="B17" s="55"/>
    </row>
    <row r="18" spans="2:2">
      <c r="B18" s="29"/>
    </row>
    <row r="19" spans="2:2">
      <c r="B19" s="29"/>
    </row>
    <row r="20" spans="2:2">
      <c r="B20" s="29"/>
    </row>
    <row r="21" spans="2:2">
      <c r="B21" s="29"/>
    </row>
    <row r="22" spans="2:2">
      <c r="B22" s="29"/>
    </row>
  </sheetData>
  <mergeCells count="3">
    <mergeCell ref="B1:C1"/>
    <mergeCell ref="B8:C8"/>
    <mergeCell ref="B10:C10"/>
  </mergeCell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5"/>
  <sheetViews>
    <sheetView tabSelected="1" zoomScale="92" zoomScaleNormal="92" workbookViewId="0">
      <selection activeCell="C22" sqref="C22"/>
    </sheetView>
  </sheetViews>
  <sheetFormatPr defaultColWidth="8.83333333333333" defaultRowHeight="14.25"/>
  <cols>
    <col min="1" max="1" width="5.08333333333333" customWidth="1"/>
    <col min="2" max="2" width="28.0833333333333" customWidth="1"/>
    <col min="3" max="3" width="65.75" style="2" customWidth="1"/>
    <col min="4" max="4" width="18" style="2" customWidth="1"/>
    <col min="5" max="5" width="15.5833333333333" style="2" customWidth="1"/>
    <col min="6" max="6" width="11" customWidth="1"/>
    <col min="7" max="7" width="8.33333333333333" customWidth="1"/>
    <col min="8" max="8" width="10.5" customWidth="1"/>
    <col min="9" max="9" width="16.3333333333333" customWidth="1"/>
  </cols>
  <sheetData>
    <row r="1" ht="37.5" customHeight="1" spans="2:9">
      <c r="B1" s="3" t="s">
        <v>14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5" t="s">
        <v>4</v>
      </c>
      <c r="D3" s="8"/>
      <c r="E3" s="8"/>
      <c r="F3" s="7"/>
      <c r="G3" s="7"/>
      <c r="H3" s="7"/>
      <c r="I3" s="7"/>
    </row>
    <row r="4" s="1" customFormat="1" ht="16.5" customHeight="1" spans="2:9">
      <c r="B4" s="9" t="s">
        <v>5</v>
      </c>
      <c r="C4" s="10" t="s">
        <v>6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v>45712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0" spans="2:9">
      <c r="B7" s="13" t="s">
        <v>8</v>
      </c>
      <c r="C7" s="14" t="s">
        <v>15</v>
      </c>
      <c r="D7" s="14" t="s">
        <v>16</v>
      </c>
      <c r="E7" s="14" t="s">
        <v>17</v>
      </c>
      <c r="F7" s="15" t="s">
        <v>18</v>
      </c>
      <c r="G7" s="15" t="s">
        <v>19</v>
      </c>
      <c r="H7" s="15" t="s">
        <v>20</v>
      </c>
      <c r="I7" s="38" t="s">
        <v>21</v>
      </c>
    </row>
    <row r="8" s="1" customFormat="1" ht="15" spans="2:9">
      <c r="B8" s="16" t="s">
        <v>22</v>
      </c>
      <c r="C8" s="17"/>
      <c r="D8" s="17"/>
      <c r="E8" s="17"/>
      <c r="F8" s="17"/>
      <c r="G8" s="17"/>
      <c r="H8" s="17"/>
      <c r="I8" s="39"/>
    </row>
    <row r="9" ht="28.5" spans="2:9">
      <c r="B9" s="18" t="s">
        <v>23</v>
      </c>
      <c r="C9" s="19" t="s">
        <v>24</v>
      </c>
      <c r="D9" s="20" t="s">
        <v>25</v>
      </c>
      <c r="E9" s="20"/>
      <c r="F9" s="21">
        <v>657</v>
      </c>
      <c r="G9" s="22" t="s">
        <v>26</v>
      </c>
      <c r="H9" s="22">
        <v>46</v>
      </c>
      <c r="I9" s="40">
        <f>F9*H9</f>
        <v>30222</v>
      </c>
    </row>
    <row r="10" spans="2:9">
      <c r="B10" s="18" t="s">
        <v>27</v>
      </c>
      <c r="C10" s="23" t="s">
        <v>28</v>
      </c>
      <c r="D10" s="20" t="s">
        <v>25</v>
      </c>
      <c r="E10" s="20"/>
      <c r="F10" s="21">
        <v>450</v>
      </c>
      <c r="G10" s="22" t="s">
        <v>29</v>
      </c>
      <c r="H10" s="22">
        <v>1</v>
      </c>
      <c r="I10" s="40">
        <f>H10*F10</f>
        <v>450</v>
      </c>
    </row>
    <row r="11" spans="2:9">
      <c r="B11" s="18" t="s">
        <v>30</v>
      </c>
      <c r="C11" s="23" t="s">
        <v>31</v>
      </c>
      <c r="D11" s="20" t="s">
        <v>25</v>
      </c>
      <c r="E11" s="20"/>
      <c r="F11" s="21">
        <v>50</v>
      </c>
      <c r="G11" s="22" t="s">
        <v>26</v>
      </c>
      <c r="H11" s="22">
        <v>46</v>
      </c>
      <c r="I11" s="40">
        <f>F11*H11</f>
        <v>2300</v>
      </c>
    </row>
    <row r="12" ht="17.25" spans="2:9">
      <c r="B12" s="24" t="s">
        <v>32</v>
      </c>
      <c r="C12" s="25"/>
      <c r="D12" s="25"/>
      <c r="E12" s="25"/>
      <c r="F12" s="25"/>
      <c r="G12" s="25"/>
      <c r="H12" s="26"/>
      <c r="I12" s="41">
        <f>SUM(I9:I11)*4</f>
        <v>131888</v>
      </c>
    </row>
    <row r="13" s="1" customFormat="1" ht="15" spans="2:9">
      <c r="B13" s="16" t="s">
        <v>33</v>
      </c>
      <c r="C13" s="17"/>
      <c r="D13" s="17"/>
      <c r="E13" s="17"/>
      <c r="F13" s="17"/>
      <c r="G13" s="17"/>
      <c r="H13" s="17"/>
      <c r="I13" s="39"/>
    </row>
    <row r="14" ht="28.5" spans="2:9">
      <c r="B14" s="18" t="s">
        <v>23</v>
      </c>
      <c r="C14" s="19" t="s">
        <v>24</v>
      </c>
      <c r="D14" s="20" t="s">
        <v>25</v>
      </c>
      <c r="E14" s="20"/>
      <c r="F14" s="21">
        <v>657</v>
      </c>
      <c r="G14" s="22" t="s">
        <v>26</v>
      </c>
      <c r="H14" s="22">
        <v>46</v>
      </c>
      <c r="I14" s="40">
        <f>F14*H14</f>
        <v>30222</v>
      </c>
    </row>
    <row r="15" spans="2:9">
      <c r="B15" s="18" t="s">
        <v>27</v>
      </c>
      <c r="C15" s="23" t="s">
        <v>28</v>
      </c>
      <c r="D15" s="20" t="s">
        <v>25</v>
      </c>
      <c r="E15" s="20"/>
      <c r="F15" s="21">
        <v>450</v>
      </c>
      <c r="G15" s="22" t="s">
        <v>29</v>
      </c>
      <c r="H15" s="22">
        <v>1</v>
      </c>
      <c r="I15" s="40">
        <f>H15*F15</f>
        <v>450</v>
      </c>
    </row>
    <row r="16" spans="2:9">
      <c r="B16" s="18" t="s">
        <v>30</v>
      </c>
      <c r="C16" s="23" t="s">
        <v>31</v>
      </c>
      <c r="D16" s="20" t="s">
        <v>25</v>
      </c>
      <c r="E16" s="20"/>
      <c r="F16" s="21">
        <v>50</v>
      </c>
      <c r="G16" s="22" t="s">
        <v>26</v>
      </c>
      <c r="H16" s="22">
        <v>46</v>
      </c>
      <c r="I16" s="40">
        <f>F16*H16</f>
        <v>2300</v>
      </c>
    </row>
    <row r="17" ht="17.25" spans="2:9">
      <c r="B17" s="24" t="s">
        <v>32</v>
      </c>
      <c r="C17" s="25"/>
      <c r="D17" s="25"/>
      <c r="E17" s="25"/>
      <c r="F17" s="25"/>
      <c r="G17" s="25"/>
      <c r="H17" s="26"/>
      <c r="I17" s="41">
        <f>SUM(I14:I16)*4</f>
        <v>131888</v>
      </c>
    </row>
    <row r="18" ht="17.25" spans="2:9">
      <c r="B18" s="27" t="s">
        <v>11</v>
      </c>
      <c r="C18" s="28"/>
      <c r="D18" s="28"/>
      <c r="E18" s="28"/>
      <c r="F18" s="28"/>
      <c r="G18" s="28"/>
      <c r="H18" s="28"/>
      <c r="I18" s="42">
        <f>I12+I17</f>
        <v>263776</v>
      </c>
    </row>
    <row r="20" ht="16.5" spans="2:9">
      <c r="B20" s="29"/>
      <c r="C20" s="30"/>
      <c r="D20" s="31"/>
      <c r="E20" s="32"/>
      <c r="F20" s="33"/>
      <c r="G20" s="33"/>
      <c r="H20" s="33"/>
      <c r="I20" s="33"/>
    </row>
    <row r="21" ht="16.5" spans="2:9">
      <c r="B21" s="29"/>
      <c r="C21" s="30"/>
      <c r="D21" s="31"/>
      <c r="E21" s="32"/>
      <c r="F21" s="33"/>
      <c r="G21" s="33"/>
      <c r="H21" s="33"/>
      <c r="I21" s="33"/>
    </row>
    <row r="22" spans="2:9">
      <c r="B22" s="29"/>
      <c r="C22" s="30"/>
      <c r="D22" s="34"/>
      <c r="E22" s="32"/>
      <c r="F22" s="33"/>
      <c r="G22" s="33"/>
      <c r="H22" s="35"/>
      <c r="I22" s="33"/>
    </row>
    <row r="23" spans="2:9">
      <c r="B23" s="29"/>
      <c r="C23" s="34"/>
      <c r="D23" s="34"/>
      <c r="E23" s="32"/>
      <c r="F23" s="33"/>
      <c r="G23" s="33"/>
      <c r="H23" s="33"/>
      <c r="I23" s="33"/>
    </row>
    <row r="24" spans="2:6">
      <c r="B24" s="29"/>
      <c r="C24" s="34"/>
      <c r="D24" s="34"/>
      <c r="E24" s="34"/>
      <c r="F24" s="36"/>
    </row>
    <row r="25" spans="2:6">
      <c r="B25" s="29"/>
      <c r="C25" s="37"/>
      <c r="D25" s="37"/>
      <c r="E25" s="37"/>
      <c r="F25" s="36"/>
    </row>
  </sheetData>
  <mergeCells count="4">
    <mergeCell ref="B1:I1"/>
    <mergeCell ref="B12:H12"/>
    <mergeCell ref="B17:H17"/>
    <mergeCell ref="B18:H18"/>
  </mergeCell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queen.liu</cp:lastModifiedBy>
  <dcterms:created xsi:type="dcterms:W3CDTF">2016-07-03T01:42:00Z</dcterms:created>
  <cp:lastPrinted>2021-05-03T18:39:00Z</cp:lastPrinted>
  <dcterms:modified xsi:type="dcterms:W3CDTF">2025-02-25T05:21:33Z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18AD218C8D744EEB8A91F3C21944FFAA_13</vt:lpwstr>
  </property>
</Properties>
</file>