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【凌立过桥】2023AZ血脂康推文项目\"/>
    </mc:Choice>
  </mc:AlternateContent>
  <bookViews>
    <workbookView xWindow="0" yWindow="0" windowWidth="23040" windowHeight="9060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H10" i="7"/>
  <c r="H9" i="7"/>
  <c r="H10" i="1"/>
  <c r="H9" i="1"/>
  <c r="H11" i="1" s="1"/>
  <c r="H12" i="1" s="1"/>
  <c r="C9" i="9" s="1"/>
  <c r="C13" i="9" s="1"/>
  <c r="C11" i="9"/>
  <c r="C18" i="9" l="1"/>
  <c r="C14" i="9"/>
  <c r="C15" i="9" s="1"/>
  <c r="C19" i="9" s="1"/>
</calcChain>
</file>

<file path=xl/sharedStrings.xml><?xml version="1.0" encoding="utf-8"?>
<sst xmlns="http://schemas.openxmlformats.org/spreadsheetml/2006/main" count="65" uniqueCount="37">
  <si>
    <t>结算单</t>
  </si>
  <si>
    <t>Client:</t>
  </si>
  <si>
    <t>AstraZeneca</t>
  </si>
  <si>
    <t xml:space="preserve">Project Name: </t>
  </si>
  <si>
    <t>2023AZ血脂康推文项目</t>
  </si>
  <si>
    <t>Supplier Contact Information:</t>
  </si>
  <si>
    <t>Effective Date:</t>
  </si>
  <si>
    <t>Item</t>
  </si>
  <si>
    <t>Cost</t>
  </si>
  <si>
    <t>I. Medical</t>
  </si>
  <si>
    <t>Sub-total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</si>
  <si>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</si>
  <si>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</si>
  <si>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</si>
  <si>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</si>
  <si>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</si>
  <si>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</si>
  <si>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</si>
  <si>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</si>
  <si>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</si>
  <si>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</si>
  <si>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</si>
  <si>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推文撰写及美化，6篇</t>
  </si>
  <si>
    <t>Newsletter内容撰写(new work)</t>
  </si>
  <si>
    <t>包括医学编辑、适量文献检索、文案润色</t>
  </si>
  <si>
    <t>页</t>
  </si>
  <si>
    <t>图文长图文</t>
  </si>
  <si>
    <t>含图表设计和文案</t>
  </si>
  <si>
    <t>屏</t>
  </si>
  <si>
    <t>Total：</t>
  </si>
  <si>
    <t>项目管理/人员管理 
Service Fee/Staffing Fee</t>
  </si>
  <si>
    <t>Editor</t>
  </si>
  <si>
    <t>小时</t>
  </si>
  <si>
    <t>Designer</t>
  </si>
  <si>
    <t>lily.chen@ubs-cn.com</t>
  </si>
  <si>
    <t>lily.chen@ubs-cn.com</t>
    <phoneticPr fontId="14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</si>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</sst>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8" x14ac:knownFonts="1">
    <font>
      <sz val="12"/>
      <name val="宋体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7F7F7F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1" fillId="0" borderId="0" xfId="5"/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4" applyFont="1">
      <alignment vertical="center"/>
    </xf>
    <xf numFmtId="0" fontId="4" fillId="0" borderId="0" xfId="4" applyFont="1">
      <alignment vertical="center"/>
    </xf>
    <xf numFmtId="176" fontId="5" fillId="0" borderId="0" xfId="4" applyNumberFormat="1" applyFont="1" applyAlignment="1">
      <alignment horizontal="left"/>
    </xf>
    <xf numFmtId="0" fontId="5" fillId="0" borderId="0" xfId="7" applyFont="1" applyAlignment="1">
      <alignment vertical="center" wrapText="1"/>
    </xf>
    <xf numFmtId="176" fontId="5" fillId="0" borderId="0" xfId="4" applyNumberFormat="1" applyFont="1" applyAlignment="1">
      <alignment horizontal="center"/>
    </xf>
    <xf numFmtId="0" fontId="5" fillId="0" borderId="0" xfId="7" applyFont="1" applyAlignment="1">
      <alignment wrapText="1"/>
    </xf>
    <xf numFmtId="0" fontId="4" fillId="0" borderId="0" xfId="7" applyFont="1" applyAlignment="1">
      <alignment vertical="center"/>
    </xf>
    <xf numFmtId="0" fontId="6" fillId="0" borderId="0" xfId="3" applyFill="1" applyBorder="1" applyAlignment="1">
      <alignment horizontal="left" vertical="center"/>
    </xf>
    <xf numFmtId="0" fontId="4" fillId="0" borderId="0" xfId="7" applyFont="1" applyAlignment="1">
      <alignment horizontal="left" vertical="center"/>
    </xf>
    <xf numFmtId="0" fontId="4" fillId="0" borderId="0" xfId="7" applyFont="1" applyAlignment="1">
      <alignment horizontal="right" vertical="center"/>
    </xf>
    <xf numFmtId="0" fontId="7" fillId="0" borderId="1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/>
    </xf>
    <xf numFmtId="0" fontId="7" fillId="0" borderId="3" xfId="7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40" fontId="9" fillId="0" borderId="8" xfId="6" applyNumberFormat="1" applyFont="1" applyBorder="1" applyAlignment="1">
      <alignment horizontal="center" vertical="center"/>
    </xf>
    <xf numFmtId="9" fontId="8" fillId="0" borderId="8" xfId="6" applyNumberFormat="1" applyFont="1" applyBorder="1" applyAlignment="1">
      <alignment horizontal="center" vertical="center"/>
    </xf>
    <xf numFmtId="177" fontId="8" fillId="0" borderId="8" xfId="6" applyNumberFormat="1" applyFont="1" applyBorder="1" applyAlignment="1">
      <alignment horizontal="center" vertical="center"/>
    </xf>
    <xf numFmtId="37" fontId="9" fillId="0" borderId="10" xfId="1" applyNumberFormat="1" applyFont="1" applyFill="1" applyBorder="1" applyAlignment="1">
      <alignment horizontal="center" vertical="center"/>
    </xf>
    <xf numFmtId="176" fontId="4" fillId="3" borderId="12" xfId="7" applyNumberFormat="1" applyFont="1" applyFill="1" applyBorder="1" applyAlignment="1">
      <alignment horizontal="right" vertical="center"/>
    </xf>
    <xf numFmtId="178" fontId="4" fillId="3" borderId="14" xfId="7" applyNumberFormat="1" applyFont="1" applyFill="1" applyBorder="1" applyAlignment="1">
      <alignment horizontal="right" vertical="center"/>
    </xf>
    <xf numFmtId="176" fontId="4" fillId="0" borderId="0" xfId="4" applyNumberFormat="1" applyFont="1" applyAlignment="1"/>
    <xf numFmtId="176" fontId="4" fillId="0" borderId="0" xfId="4" applyNumberFormat="1" applyFont="1" applyAlignment="1">
      <alignment wrapText="1"/>
    </xf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left" vertical="center"/>
    </xf>
    <xf numFmtId="176" fontId="5" fillId="0" borderId="0" xfId="4" applyNumberFormat="1" applyFont="1" applyAlignment="1">
      <alignment horizontal="left" wrapText="1"/>
    </xf>
    <xf numFmtId="0" fontId="0" fillId="0" borderId="0" xfId="5" applyFont="1"/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8" xfId="7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179" fontId="4" fillId="0" borderId="10" xfId="1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5" fillId="0" borderId="7" xfId="0" applyFont="1" applyBorder="1" applyAlignment="1">
      <alignment horizontal="right" vertical="center" wrapText="1"/>
    </xf>
    <xf numFmtId="178" fontId="4" fillId="0" borderId="10" xfId="1" applyNumberFormat="1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 wrapText="1"/>
    </xf>
    <xf numFmtId="178" fontId="4" fillId="5" borderId="17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6" fontId="13" fillId="0" borderId="0" xfId="4" applyNumberFormat="1" applyFont="1" applyAlignment="1">
      <alignment horizontal="left"/>
    </xf>
    <xf numFmtId="0" fontId="15" fillId="0" borderId="0" xfId="0" applyFont="1">
      <alignment vertical="center"/>
    </xf>
    <xf numFmtId="0" fontId="16" fillId="7" borderId="0" xfId="0" applyFont="1" applyFill="1" applyAlignment="1">
      <alignment horizontal="right" vertical="center"/>
    </xf>
    <xf numFmtId="179" fontId="17" fillId="7" borderId="0" xfId="1" applyNumberFormat="1" applyFont="1" applyFill="1" applyBorder="1" applyAlignment="1">
      <alignment horizontal="right" vertical="center"/>
    </xf>
    <xf numFmtId="0" fontId="3" fillId="0" borderId="0" xfId="4" applyFont="1" applyAlignment="1">
      <alignment horizontal="center" vertical="center"/>
    </xf>
    <xf numFmtId="0" fontId="7" fillId="2" borderId="4" xfId="7" applyFont="1" applyFill="1" applyBorder="1" applyAlignment="1">
      <alignment horizontal="left" vertical="center"/>
    </xf>
    <xf numFmtId="0" fontId="7" fillId="2" borderId="6" xfId="7" applyFont="1" applyFill="1" applyBorder="1" applyAlignment="1">
      <alignment horizontal="left" vertical="center"/>
    </xf>
    <xf numFmtId="0" fontId="4" fillId="2" borderId="4" xfId="7" applyFont="1" applyFill="1" applyBorder="1" applyAlignment="1">
      <alignment horizontal="left" vertical="center"/>
    </xf>
    <xf numFmtId="0" fontId="4" fillId="2" borderId="6" xfId="7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2" borderId="5" xfId="7" applyFont="1" applyFill="1" applyBorder="1" applyAlignment="1">
      <alignment horizontal="left" vertical="center"/>
    </xf>
    <xf numFmtId="0" fontId="4" fillId="0" borderId="4" xfId="4" applyFont="1" applyBorder="1" applyAlignment="1">
      <alignment horizontal="right" vertical="center" wrapText="1"/>
    </xf>
    <xf numFmtId="0" fontId="4" fillId="0" borderId="5" xfId="4" applyFont="1" applyBorder="1" applyAlignment="1">
      <alignment horizontal="right" vertical="center" wrapText="1"/>
    </xf>
    <xf numFmtId="0" fontId="4" fillId="0" borderId="15" xfId="4" applyFont="1" applyBorder="1" applyAlignment="1">
      <alignment horizontal="right" vertical="center" wrapText="1"/>
    </xf>
    <xf numFmtId="176" fontId="4" fillId="3" borderId="12" xfId="7" applyNumberFormat="1" applyFont="1" applyFill="1" applyBorder="1" applyAlignment="1">
      <alignment horizontal="right" vertical="center"/>
    </xf>
    <xf numFmtId="176" fontId="4" fillId="3" borderId="13" xfId="7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2" borderId="4" xfId="7" applyFont="1" applyFill="1" applyBorder="1" applyAlignment="1">
      <alignment horizontal="left" vertical="center" wrapText="1"/>
    </xf>
    <xf numFmtId="0" fontId="4" fillId="2" borderId="5" xfId="7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4"/>
    <cellStyle name="常规_flash" xfId="5"/>
    <cellStyle name="常规_quotation GW" xfId="6"/>
    <cellStyle name="常规_长城会短信相关活动报价1016" xfId="7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tabSelected="1" zoomScale="115" zoomScaleNormal="115" workbookViewId="0">
      <selection activeCell="F14" sqref="F14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4" ht="37.5" customHeight="1" x14ac:dyDescent="0.15">
      <c r="B1" s="50" t="s">
        <v>0</v>
      </c>
      <c r="C1" s="50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4</v>
      </c>
      <c r="D3" s="38"/>
    </row>
    <row r="4" spans="2:4" s="1" customFormat="1" ht="16.5" customHeight="1" x14ac:dyDescent="0.15">
      <c r="B4" s="10" t="s">
        <v>5</v>
      </c>
      <c r="C4" s="11" t="s">
        <v>35</v>
      </c>
    </row>
    <row r="5" spans="2:4" s="1" customFormat="1" ht="16.5" customHeight="1" x14ac:dyDescent="0.15">
      <c r="B5" s="10" t="s">
        <v>6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7</v>
      </c>
      <c r="C7" s="17" t="s">
        <v>8</v>
      </c>
    </row>
    <row r="8" spans="2:4" s="1" customFormat="1" ht="15" x14ac:dyDescent="0.15">
      <c r="B8" s="51" t="s">
        <v>9</v>
      </c>
      <c r="C8" s="52"/>
    </row>
    <row r="9" spans="2:4" s="1" customFormat="1" ht="16.5" x14ac:dyDescent="0.15">
      <c r="B9" s="39" t="s">
        <v>10</v>
      </c>
      <c r="C9" s="40">
        <f>Medical!H12</f>
        <v>33600</v>
      </c>
    </row>
    <row r="10" spans="2:4" s="1" customFormat="1" ht="16.5" x14ac:dyDescent="0.15">
      <c r="B10" s="53" t="s">
        <v>11</v>
      </c>
      <c r="C10" s="54"/>
    </row>
    <row r="11" spans="2:4" ht="16.5" x14ac:dyDescent="0.15">
      <c r="B11" s="39" t="s">
        <v>10</v>
      </c>
      <c r="C11" s="37">
        <f>'Staffing Fee'!H11</f>
        <v>0</v>
      </c>
    </row>
    <row r="12" spans="2:4" ht="3.75" customHeight="1" x14ac:dyDescent="0.15">
      <c r="B12" s="55"/>
      <c r="C12" s="56"/>
    </row>
    <row r="13" spans="2:4" ht="16.5" x14ac:dyDescent="0.15">
      <c r="B13" s="41" t="s">
        <v>10</v>
      </c>
      <c r="C13" s="42">
        <f>C9+C11</f>
        <v>33600</v>
      </c>
    </row>
    <row r="14" spans="2:4" ht="16.5" x14ac:dyDescent="0.15">
      <c r="B14" s="41" t="s">
        <v>12</v>
      </c>
      <c r="C14" s="42">
        <f>C13*0.06</f>
        <v>2016</v>
      </c>
    </row>
    <row r="15" spans="2:4" ht="16.5" x14ac:dyDescent="0.15">
      <c r="B15" s="24" t="s">
        <v>13</v>
      </c>
      <c r="C15" s="25">
        <f>C13+C14</f>
        <v>35616</v>
      </c>
    </row>
    <row r="16" spans="2:4" x14ac:dyDescent="0.15">
      <c r="B16" s="43" t="s">
        <v>14</v>
      </c>
    </row>
    <row r="18" spans="2:3" x14ac:dyDescent="0.15">
      <c r="B18" s="44" t="s">
        <v>15</v>
      </c>
      <c r="C18" s="45">
        <f>C11/C13</f>
        <v>0</v>
      </c>
    </row>
    <row r="19" spans="2:3" ht="16.5" x14ac:dyDescent="0.15">
      <c r="B19" s="48" t="s">
        <v>36</v>
      </c>
      <c r="C19" s="49">
        <f>C15/1.21</f>
        <v>29434.710743801654</v>
      </c>
    </row>
    <row r="20" spans="2:3" ht="16.5" x14ac:dyDescent="0.35">
      <c r="B20" s="26"/>
    </row>
    <row r="21" spans="2:3" x14ac:dyDescent="0.2">
      <c r="B21" s="46"/>
    </row>
    <row r="22" spans="2:3" x14ac:dyDescent="0.2">
      <c r="B22" s="46"/>
    </row>
    <row r="23" spans="2:3" x14ac:dyDescent="0.2">
      <c r="B23" s="46"/>
    </row>
    <row r="24" spans="2:3" x14ac:dyDescent="0.2">
      <c r="B24" s="46"/>
    </row>
    <row r="25" spans="2:3" x14ac:dyDescent="0.2">
      <c r="B25" s="46"/>
    </row>
  </sheetData>
  <mergeCells count="4">
    <mergeCell ref="B1:C1"/>
    <mergeCell ref="B8:C8"/>
    <mergeCell ref="B10:C10"/>
    <mergeCell ref="B12:C12"/>
  </mergeCells>
  <phoneticPr fontId="14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zoomScaleSheetLayoutView="90" workbookViewId="0">
      <selection activeCell="I19" sqref="I19"/>
    </sheetView>
  </sheetViews>
  <sheetFormatPr defaultColWidth="8.875" defaultRowHeight="17.25" x14ac:dyDescent="0.15"/>
  <cols>
    <col min="1" max="1" width="5.125" customWidth="1"/>
    <col min="2" max="2" width="26.375" style="2" customWidth="1"/>
    <col min="3" max="3" width="32.5" style="3" customWidth="1"/>
    <col min="4" max="4" width="17.62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 x14ac:dyDescent="0.15">
      <c r="B4" s="10" t="s">
        <v>5</v>
      </c>
      <c r="C4" s="47" t="s">
        <v>34</v>
      </c>
      <c r="D4" s="10"/>
      <c r="E4" s="10"/>
      <c r="F4" s="10"/>
      <c r="G4" s="10"/>
      <c r="H4" s="10"/>
    </row>
    <row r="5" spans="2:8" s="1" customFormat="1" ht="16.5" customHeight="1" x14ac:dyDescent="0.15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0.75" customHeight="1" x14ac:dyDescent="0.15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s="1" customFormat="1" ht="15" x14ac:dyDescent="0.15">
      <c r="B8" s="51" t="s">
        <v>22</v>
      </c>
      <c r="C8" s="57"/>
      <c r="D8" s="57"/>
      <c r="E8" s="57"/>
      <c r="F8" s="57"/>
      <c r="G8" s="57"/>
      <c r="H8" s="52"/>
    </row>
    <row r="9" spans="2:8" s="32" customFormat="1" ht="16.5" x14ac:dyDescent="0.15">
      <c r="B9" s="33" t="s">
        <v>23</v>
      </c>
      <c r="C9" s="34" t="s">
        <v>24</v>
      </c>
      <c r="D9" s="63">
        <v>2021</v>
      </c>
      <c r="E9" s="20">
        <v>800</v>
      </c>
      <c r="F9" s="35" t="s">
        <v>25</v>
      </c>
      <c r="G9" s="36">
        <v>27</v>
      </c>
      <c r="H9" s="23">
        <f>E9*G9</f>
        <v>21600</v>
      </c>
    </row>
    <row r="10" spans="2:8" s="32" customFormat="1" ht="16.5" x14ac:dyDescent="0.15">
      <c r="B10" s="33" t="s">
        <v>26</v>
      </c>
      <c r="C10" s="34" t="s">
        <v>27</v>
      </c>
      <c r="D10" s="64"/>
      <c r="E10" s="20">
        <v>1000</v>
      </c>
      <c r="F10" s="35" t="s">
        <v>28</v>
      </c>
      <c r="G10" s="36">
        <v>12</v>
      </c>
      <c r="H10" s="23">
        <f>E10*G10</f>
        <v>12000</v>
      </c>
    </row>
    <row r="11" spans="2:8" s="32" customFormat="1" ht="16.5" x14ac:dyDescent="0.15">
      <c r="B11" s="58" t="s">
        <v>29</v>
      </c>
      <c r="C11" s="59"/>
      <c r="D11" s="59"/>
      <c r="E11" s="59"/>
      <c r="F11" s="59"/>
      <c r="G11" s="60"/>
      <c r="H11" s="37">
        <f>SUM(H9:H10)</f>
        <v>33600</v>
      </c>
    </row>
    <row r="12" spans="2:8" ht="16.5" x14ac:dyDescent="0.15">
      <c r="B12" s="61" t="s">
        <v>10</v>
      </c>
      <c r="C12" s="62"/>
      <c r="D12" s="62"/>
      <c r="E12" s="62"/>
      <c r="F12" s="62"/>
      <c r="G12" s="62"/>
      <c r="H12" s="25">
        <f>H11</f>
        <v>33600</v>
      </c>
    </row>
    <row r="16" spans="2:8" x14ac:dyDescent="0.35">
      <c r="B16" s="6"/>
      <c r="C16" s="29"/>
      <c r="D16" s="29"/>
      <c r="E16" s="30"/>
    </row>
    <row r="17" spans="2:5" x14ac:dyDescent="0.35">
      <c r="B17" s="6"/>
      <c r="C17" s="29"/>
      <c r="D17" s="29"/>
      <c r="E17" s="30"/>
    </row>
    <row r="18" spans="2:5" x14ac:dyDescent="0.35">
      <c r="B18" s="6"/>
      <c r="C18" s="29"/>
      <c r="D18" s="29"/>
      <c r="E18" s="30"/>
    </row>
    <row r="19" spans="2:5" x14ac:dyDescent="0.35">
      <c r="B19" s="6"/>
      <c r="C19" s="31"/>
      <c r="D19" s="31"/>
      <c r="E19" s="30"/>
    </row>
  </sheetData>
  <mergeCells count="5">
    <mergeCell ref="B1:C1"/>
    <mergeCell ref="B8:H8"/>
    <mergeCell ref="B11:G11"/>
    <mergeCell ref="B12:G12"/>
    <mergeCell ref="D9:D10"/>
  </mergeCells>
  <phoneticPr fontId="14" type="noConversion"/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workbookViewId="0">
      <selection activeCell="D15" sqref="D15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31" style="3" customWidth="1"/>
    <col min="4" max="4" width="18.3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 x14ac:dyDescent="0.15">
      <c r="B4" s="10" t="s">
        <v>5</v>
      </c>
      <c r="C4" s="47" t="s">
        <v>34</v>
      </c>
      <c r="D4" s="10"/>
      <c r="E4" s="10"/>
      <c r="F4" s="10"/>
      <c r="G4" s="10"/>
      <c r="H4" s="10"/>
    </row>
    <row r="5" spans="2:8" s="1" customFormat="1" ht="16.5" customHeight="1" x14ac:dyDescent="0.15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33.75" customHeight="1" x14ac:dyDescent="0.15">
      <c r="B8" s="65" t="s">
        <v>30</v>
      </c>
      <c r="C8" s="66"/>
      <c r="D8" s="66"/>
      <c r="E8" s="66"/>
      <c r="F8" s="66"/>
      <c r="G8" s="66"/>
      <c r="H8" s="54"/>
    </row>
    <row r="9" spans="2:8" ht="14.25" x14ac:dyDescent="0.3">
      <c r="B9" s="18" t="s">
        <v>31</v>
      </c>
      <c r="C9" s="19"/>
      <c r="D9" s="63">
        <v>2021</v>
      </c>
      <c r="E9" s="20">
        <v>150</v>
      </c>
      <c r="F9" s="21" t="s">
        <v>32</v>
      </c>
      <c r="G9" s="22">
        <v>0</v>
      </c>
      <c r="H9" s="23">
        <f>E9*G9</f>
        <v>0</v>
      </c>
    </row>
    <row r="10" spans="2:8" ht="14.25" x14ac:dyDescent="0.3">
      <c r="B10" s="18" t="s">
        <v>33</v>
      </c>
      <c r="C10" s="19"/>
      <c r="D10" s="64"/>
      <c r="E10" s="20">
        <v>150</v>
      </c>
      <c r="F10" s="21" t="s">
        <v>32</v>
      </c>
      <c r="G10" s="22">
        <v>0</v>
      </c>
      <c r="H10" s="23">
        <f>E10*G10</f>
        <v>0</v>
      </c>
    </row>
    <row r="11" spans="2:8" ht="16.5" x14ac:dyDescent="0.15">
      <c r="B11" s="61" t="s">
        <v>10</v>
      </c>
      <c r="C11" s="62"/>
      <c r="D11" s="62"/>
      <c r="E11" s="62"/>
      <c r="F11" s="62"/>
      <c r="G11" s="62"/>
      <c r="H11" s="25">
        <f>SUM(H9:H10)</f>
        <v>0</v>
      </c>
    </row>
    <row r="15" spans="2:8" x14ac:dyDescent="0.35">
      <c r="B15" s="26"/>
      <c r="C15" s="27"/>
      <c r="D15" s="27"/>
      <c r="E15" s="28"/>
    </row>
    <row r="16" spans="2:8" x14ac:dyDescent="0.35">
      <c r="B16" s="6"/>
      <c r="C16" s="29"/>
      <c r="D16" s="29"/>
      <c r="E16" s="30"/>
    </row>
    <row r="17" spans="2:5" x14ac:dyDescent="0.35">
      <c r="B17" s="6"/>
      <c r="C17" s="29"/>
      <c r="D17" s="29"/>
      <c r="E17" s="30"/>
    </row>
    <row r="18" spans="2:5" x14ac:dyDescent="0.35">
      <c r="B18" s="6"/>
      <c r="C18" s="29"/>
      <c r="D18" s="29"/>
      <c r="E18" s="30"/>
    </row>
    <row r="19" spans="2:5" x14ac:dyDescent="0.35">
      <c r="B19" s="6"/>
      <c r="C19" s="29"/>
      <c r="D19" s="29"/>
      <c r="E19" s="30"/>
    </row>
    <row r="20" spans="2:5" x14ac:dyDescent="0.35">
      <c r="B20" s="6"/>
      <c r="C20" s="31"/>
      <c r="D20" s="31"/>
      <c r="E20" s="30"/>
    </row>
  </sheetData>
  <mergeCells count="4">
    <mergeCell ref="B1:C1"/>
    <mergeCell ref="B8:H8"/>
    <mergeCell ref="B11:G11"/>
    <mergeCell ref="D9:D10"/>
  </mergeCells>
  <phoneticPr fontId="14" type="noConversion"/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2021-01-08T06:16:00Z</cp:lastPrinted>
  <dcterms:created xsi:type="dcterms:W3CDTF">2016-06-29T09:42:00Z</dcterms:created>
  <dcterms:modified xsi:type="dcterms:W3CDTF">2024-08-09T02:44:55Z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4580042ED8EB431AAC6FA68FD91E9A58_12</vt:lpwstr>
  </property>
</Properties>
</file>