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<sst xmlns="http://schemas.openxmlformats.org/spreadsheetml/2006/main" count="44" uniqueCount="29">
  <si>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 xml:space="preserve">Quotation </t>
  </si>
  <si>
    <t>Client:</t>
  </si>
  <si>
    <t>AstraZeneca</t>
  </si>
  <si>
    <t xml:space="preserve">Project Name: </t>
  </si>
  <si>
    <t>2024AZ呼吸幻灯美化项目</t>
  </si>
  <si>
    <t>Supplier Contact Information:</t>
  </si>
  <si>
    <t>queen.liu@ubs-cn.com</t>
  </si>
  <si>
    <t>Effective Date:</t>
  </si>
  <si>
    <t>Item</t>
  </si>
  <si>
    <t>Cost</t>
  </si>
  <si>
    <t>I. Content Production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</si>
  <si>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</si>
  <si>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</si>
  <si>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</si>
  <si>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</si>
  <si>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</si>
  <si>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</si>
  <si>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</si>
  <si>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</si>
  <si>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</si>
  <si>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</si>
  <si>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幻灯美化*2套（共计58页）</t>
  </si>
  <si>
    <t>PPT美化(高级美化)(New Work)</t>
  </si>
  <si>
    <t>使用Adobe绘图软件进行图标重绘、字体设计等</t>
  </si>
  <si>
    <t>2024 rate card</t>
  </si>
  <si>
    <t>页</t>
  </si>
  <si>
    <t xml:space="preserve"> total</t>
  </si>
  <si>
    <t>幻灯讨论美化*1套（共计11页）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</si>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</sst>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7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</cellStyleXfs>
  <cellXfs count="45">
    <xf numFmtId="0" fontId="0" fillId="0" borderId="0" xfId="0">
      <alignment vertical="center"/>
    </xf>
    <xf numFmtId="0" fontId="0" fillId="0" borderId="0" xfId="54"/>
    <xf numFmtId="0" fontId="0" fillId="0" borderId="0" xfId="0" applyAlignment="1">
      <alignment vertical="center" wrapText="1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176" fontId="3" fillId="0" borderId="0" xfId="50" applyNumberFormat="1" applyFont="1" applyAlignment="1">
      <alignment horizontal="left"/>
    </xf>
    <xf numFmtId="0" fontId="3" fillId="0" borderId="0" xfId="55" applyFont="1" applyAlignment="1">
      <alignment vertical="center" wrapText="1"/>
    </xf>
    <xf numFmtId="176" fontId="3" fillId="0" borderId="0" xfId="50" applyNumberFormat="1" applyFont="1" applyAlignment="1">
      <alignment horizontal="center"/>
    </xf>
    <xf numFmtId="0" fontId="3" fillId="0" borderId="0" xfId="55" applyFont="1"/>
    <xf numFmtId="0" fontId="3" fillId="0" borderId="0" xfId="55" applyFont="1" applyAlignment="1">
      <alignment wrapText="1"/>
    </xf>
    <xf numFmtId="0" fontId="2" fillId="0" borderId="0" xfId="55" applyFont="1" applyAlignment="1">
      <alignment vertical="center"/>
    </xf>
    <xf numFmtId="0" fontId="4" fillId="0" borderId="0" xfId="6" applyFill="1" applyBorder="1" applyAlignment="1" applyProtection="1">
      <alignment vertical="center"/>
    </xf>
    <xf numFmtId="14" fontId="2" fillId="0" borderId="0" xfId="55" applyNumberFormat="1" applyFont="1" applyAlignment="1">
      <alignment horizontal="left" vertical="center"/>
    </xf>
    <xf numFmtId="0" fontId="2" fillId="0" borderId="0" xfId="55" applyFont="1" applyAlignment="1">
      <alignment horizontal="right" vertical="center"/>
    </xf>
    <xf numFmtId="0" fontId="5" fillId="0" borderId="1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/>
    </xf>
    <xf numFmtId="0" fontId="5" fillId="2" borderId="3" xfId="55" applyFont="1" applyFill="1" applyBorder="1" applyAlignment="1">
      <alignment horizontal="left" vertical="center" wrapText="1"/>
    </xf>
    <xf numFmtId="0" fontId="5" fillId="2" borderId="4" xfId="55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39" fontId="3" fillId="0" borderId="4" xfId="57" applyNumberFormat="1" applyFont="1" applyBorder="1" applyAlignment="1">
      <alignment horizontal="right" vertical="center"/>
    </xf>
    <xf numFmtId="0" fontId="3" fillId="0" borderId="4" xfId="5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6" fillId="0" borderId="3" xfId="55" applyNumberFormat="1" applyFont="1" applyFill="1" applyBorder="1" applyAlignment="1">
      <alignment horizontal="right" vertical="center"/>
    </xf>
    <xf numFmtId="176" fontId="6" fillId="0" borderId="4" xfId="55" applyNumberFormat="1" applyFont="1" applyFill="1" applyBorder="1" applyAlignment="1">
      <alignment horizontal="right" vertical="center"/>
    </xf>
    <xf numFmtId="176" fontId="2" fillId="4" borderId="5" xfId="55" applyNumberFormat="1" applyFont="1" applyFill="1" applyBorder="1" applyAlignment="1">
      <alignment horizontal="right" vertical="center"/>
    </xf>
    <xf numFmtId="176" fontId="2" fillId="4" borderId="6" xfId="55" applyNumberFormat="1" applyFont="1" applyFill="1" applyBorder="1" applyAlignment="1">
      <alignment horizontal="right" vertical="center"/>
    </xf>
    <xf numFmtId="0" fontId="5" fillId="0" borderId="7" xfId="55" applyFont="1" applyBorder="1" applyAlignment="1">
      <alignment horizontal="center" vertical="center"/>
    </xf>
    <xf numFmtId="0" fontId="5" fillId="2" borderId="8" xfId="55" applyFont="1" applyFill="1" applyBorder="1" applyAlignment="1">
      <alignment vertical="center"/>
    </xf>
    <xf numFmtId="37" fontId="7" fillId="0" borderId="8" xfId="1" applyNumberFormat="1" applyFont="1" applyFill="1" applyBorder="1" applyAlignment="1">
      <alignment horizontal="right" vertical="center"/>
    </xf>
    <xf numFmtId="177" fontId="2" fillId="0" borderId="8" xfId="55" applyNumberFormat="1" applyFont="1" applyFill="1" applyBorder="1" applyAlignment="1">
      <alignment horizontal="right" vertical="center"/>
    </xf>
    <xf numFmtId="177" fontId="2" fillId="4" borderId="9" xfId="55" applyNumberFormat="1" applyFont="1" applyFill="1" applyBorder="1" applyAlignment="1">
      <alignment horizontal="right" vertical="center"/>
    </xf>
    <xf numFmtId="0" fontId="5" fillId="2" borderId="10" xfId="55" applyFont="1" applyFill="1" applyBorder="1" applyAlignment="1">
      <alignment horizontal="left" vertical="center"/>
    </xf>
    <xf numFmtId="0" fontId="5" fillId="2" borderId="11" xfId="55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center" wrapText="1"/>
    </xf>
    <xf numFmtId="178" fontId="2" fillId="0" borderId="8" xfId="1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right" vertical="center" wrapText="1"/>
    </xf>
    <xf numFmtId="178" fontId="2" fillId="6" borderId="13" xfId="1" applyNumberFormat="1" applyFont="1" applyFill="1" applyBorder="1" applyAlignment="1">
      <alignment horizontal="right" vertical="center"/>
    </xf>
    <xf numFmtId="178" fontId="2" fillId="4" borderId="9" xfId="5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8" fontId="9" fillId="0" borderId="0" xfId="0" applyNumberFormat="1" applyFont="1">
      <alignment vertical="center"/>
    </xf>
    <xf numFmtId="176" fontId="10" fillId="0" borderId="0" xfId="50" applyNumberFormat="1" applyFont="1" applyAlignment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 2 2" xfId="51"/>
    <cellStyle name="常规 3" xfId="52"/>
    <cellStyle name="常规 3 2" xfId="53"/>
    <cellStyle name="常规_flash" xfId="54"/>
    <cellStyle name="常规_长城会短信相关活动报价1016" xfId="55"/>
    <cellStyle name="千位分隔 2" xfId="56"/>
    <cellStyle name="千位分隔 2 3" xfId="57"/>
    <cellStyle name="样式 1" xfId="58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19"/>
  <sheetViews>
    <sheetView zoomScale="145" zoomScaleNormal="145" workbookViewId="0">
      <selection activeCell="D5" sqref="D5"/>
    </sheetView>
  </sheetViews>
  <sheetFormatPr defaultColWidth="8.75" defaultRowHeight="14.25" outlineLevelCol="2"/>
  <cols>
    <col min="1" max="1" width="5.125" customWidth="1"/>
    <col min="2" max="2" width="39.625" customWidth="1"/>
    <col min="3" max="3" width="37.5" customWidth="1"/>
    <col min="4" max="4" width="12.625"/>
  </cols>
  <sheetData>
    <row r="1" ht="37.5" customHeight="1" spans="2:3">
      <c r="B1" s="3" t="s">
        <v>0</v>
      </c>
      <c r="C1" s="3"/>
    </row>
    <row r="2" ht="16.5" spans="2:3">
      <c r="B2" s="4" t="s">
        <v>1</v>
      </c>
      <c r="C2" s="5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28" t="s">
        <v>9</v>
      </c>
    </row>
    <row r="8" s="1" customFormat="1" ht="15" spans="2:3">
      <c r="B8" s="33" t="s">
        <v>10</v>
      </c>
      <c r="C8" s="34"/>
    </row>
    <row r="9" s="1" customFormat="1" ht="16.5" spans="2:3">
      <c r="B9" s="35" t="s">
        <v>11</v>
      </c>
      <c r="C9" s="36">
        <f>'Content Production'!I14</f>
        <v>6900</v>
      </c>
    </row>
    <row r="10" ht="3.75" customHeight="1" spans="2:3">
      <c r="B10" s="37"/>
      <c r="C10" s="38"/>
    </row>
    <row r="11" ht="16.5" spans="2:3">
      <c r="B11" s="39" t="s">
        <v>11</v>
      </c>
      <c r="C11" s="40">
        <f>C9</f>
        <v>6900</v>
      </c>
    </row>
    <row r="12" ht="16.5" spans="2:3">
      <c r="B12" s="39" t="s">
        <v>12</v>
      </c>
      <c r="C12" s="40">
        <f>C11*0.06</f>
        <v>414</v>
      </c>
    </row>
    <row r="13" ht="17.25" spans="2:3">
      <c r="B13" s="26" t="s">
        <v>13</v>
      </c>
      <c r="C13" s="41">
        <f>C11+C12</f>
        <v>7314</v>
      </c>
    </row>
    <row r="14" ht="18" spans="2:3">
      <c r="B14" s="42"/>
      <c r="C14" s="43"/>
    </row>
    <row r="15" spans="2:2">
      <c r="B15" s="44"/>
    </row>
    <row r="16" spans="2:2">
      <c r="B16" s="44"/>
    </row>
    <row r="17" spans="2:2">
      <c r="B17" s="44"/>
    </row>
    <row r="18" spans="2:2">
      <c r="B18" s="44"/>
    </row>
    <row r="19" spans="2:2">
      <c r="B19" s="44"/>
    </row>
  </sheetData>
  <mergeCells count="3">
    <mergeCell ref="B1:C1"/>
    <mergeCell ref="B8:C8"/>
    <mergeCell ref="B10:C10"/>
  </mergeCells>
  <hyperlinks>
    <hyperlink ref="C4" r:id="rId1" display="queen.liu@ubs-cn.com"/>
  </hyperlinks>
  <pageMargins left="0.748031496062992" right="0.748031496062992" top="0.984251968503937" bottom="0.984251968503937" header="0.31496062992126" footer="0.31496062992126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tabSelected="1" zoomScale="130" zoomScaleNormal="130" workbookViewId="0">
      <selection activeCell="C3" sqref="C3"/>
    </sheetView>
  </sheetViews>
  <sheetFormatPr defaultColWidth="8.75" defaultRowHeight="14.2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/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8</v>
      </c>
      <c r="C7" s="15" t="s">
        <v>14</v>
      </c>
      <c r="D7" s="15" t="s">
        <v>15</v>
      </c>
      <c r="E7" s="15" t="s">
        <v>16</v>
      </c>
      <c r="F7" s="16" t="s">
        <v>17</v>
      </c>
      <c r="G7" s="16" t="s">
        <v>18</v>
      </c>
      <c r="H7" s="16" t="s">
        <v>19</v>
      </c>
      <c r="I7" s="28" t="s">
        <v>20</v>
      </c>
    </row>
    <row r="8" s="1" customFormat="1" ht="20.1" customHeight="1" spans="2:9">
      <c r="B8" s="17" t="s">
        <v>21</v>
      </c>
      <c r="C8" s="18"/>
      <c r="D8" s="18"/>
      <c r="E8" s="18"/>
      <c r="F8" s="18"/>
      <c r="G8" s="18"/>
      <c r="H8" s="18"/>
      <c r="I8" s="29"/>
    </row>
    <row r="9" s="1" customFormat="1" ht="18.6" customHeight="1" spans="2:9">
      <c r="B9" s="19" t="s">
        <v>22</v>
      </c>
      <c r="C9" s="20" t="s">
        <v>23</v>
      </c>
      <c r="D9" s="21" t="s">
        <v>24</v>
      </c>
      <c r="E9" s="22"/>
      <c r="F9" s="21">
        <v>100</v>
      </c>
      <c r="G9" s="23" t="s">
        <v>25</v>
      </c>
      <c r="H9" s="23">
        <v>58</v>
      </c>
      <c r="I9" s="30">
        <f>H9*F9</f>
        <v>5800</v>
      </c>
    </row>
    <row r="10" ht="18" spans="2:9">
      <c r="B10" s="24" t="s">
        <v>26</v>
      </c>
      <c r="C10" s="25"/>
      <c r="D10" s="25"/>
      <c r="E10" s="25"/>
      <c r="F10" s="25"/>
      <c r="G10" s="25"/>
      <c r="H10" s="25"/>
      <c r="I10" s="31">
        <f>SUM(I9:I9)</f>
        <v>5800</v>
      </c>
    </row>
    <row r="11" ht="15" spans="2:9">
      <c r="B11" s="17" t="s">
        <v>27</v>
      </c>
      <c r="C11" s="18"/>
      <c r="D11" s="18"/>
      <c r="E11" s="18"/>
      <c r="F11" s="18"/>
      <c r="G11" s="18"/>
      <c r="H11" s="18"/>
      <c r="I11" s="29"/>
    </row>
    <row r="12" ht="16.5" spans="2:9">
      <c r="B12" s="19" t="s">
        <v>22</v>
      </c>
      <c r="C12" s="20" t="s">
        <v>23</v>
      </c>
      <c r="D12" s="21" t="s">
        <v>24</v>
      </c>
      <c r="E12" s="22"/>
      <c r="F12" s="21">
        <v>100</v>
      </c>
      <c r="G12" s="23" t="s">
        <v>25</v>
      </c>
      <c r="H12" s="23">
        <v>11</v>
      </c>
      <c r="I12" s="30">
        <f>H12*F12</f>
        <v>1100</v>
      </c>
    </row>
    <row r="13" ht="18" spans="2:9">
      <c r="B13" s="24" t="s">
        <v>28</v>
      </c>
      <c r="C13" s="25"/>
      <c r="D13" s="25"/>
      <c r="E13" s="25"/>
      <c r="F13" s="25"/>
      <c r="G13" s="25"/>
      <c r="H13" s="25"/>
      <c r="I13" s="31">
        <f>SUM(I12:I12)</f>
        <v>1100</v>
      </c>
    </row>
    <row r="14" ht="17.25" spans="2:9">
      <c r="B14" s="26" t="s">
        <v>11</v>
      </c>
      <c r="C14" s="27"/>
      <c r="D14" s="27"/>
      <c r="E14" s="27"/>
      <c r="F14" s="27"/>
      <c r="G14" s="27"/>
      <c r="H14" s="27"/>
      <c r="I14" s="32">
        <f>I10+I13</f>
        <v>6900</v>
      </c>
    </row>
  </sheetData>
  <mergeCells count="6">
    <mergeCell ref="B1:I1"/>
    <mergeCell ref="B8:H8"/>
    <mergeCell ref="B10:H10"/>
    <mergeCell ref="B11:H11"/>
    <mergeCell ref="B13:H13"/>
    <mergeCell ref="B14:H14"/>
  </mergeCells>
  <hyperlinks>
    <hyperlink ref="C4" r:id="rId1" display="queen.liu@ubs-cn.com"/>
  </hyperlinks>
  <printOptions horizontalCentered="1"/>
  <pageMargins left="0.25" right="0.25" top="0.27" bottom="0.44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Content Production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2024-08-02T09:32:00Z</cp:lastPrinted>
  <dcterms:modified xsi:type="dcterms:W3CDTF">2024-11-14T08:15:11Z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660278D068684E7A994A55E580B66402_13</vt:lpwstr>
  </property>
  <property fmtid="{D5CDD505-2E9C-101B-9397-08002B2CF9AE}" pid="3" name="KSOProductBuildVer">
    <vt:lpwstr>2052-12.1.0.18608</vt:lpwstr>
  </property>
</Properties>
</file>