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2185" windowHeight="9060"/>
  </bookViews>
  <sheets>
    <sheet name="结算单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H13" i="5"/>
  <c r="H14" i="5"/>
  <c r="H15" i="5"/>
  <c r="H16" i="5"/>
  <c r="H18" i="5"/>
  <c r="H20" i="5"/>
  <c r="C5" i="5"/>
  <c r="C6" i="5"/>
  <c r="C7" i="5"/>
  <c r="B5" i="5"/>
  <c r="B6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<sst xmlns="http://schemas.openxmlformats.org/spreadsheetml/2006/main" count="37" uniqueCount="35">
  <si>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</si>
  <si>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</si>
  <si>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</si>
  <si>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</si>
  <si>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</si>
  <si>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</si>
  <si>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</si>
  <si>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</si>
  <si>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</si>
  <si>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</si>
  <si>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</si>
  <si>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</si>
  <si>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</si>
  <si>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</si>
  <si>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</si>
  <si>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幻灯内容撰写</t>
  </si>
  <si>
    <t>PPT撰写，包括医学编辑及适量文献检索</t>
  </si>
  <si>
    <t>页</t>
  </si>
  <si>
    <t>幻灯美化</t>
  </si>
  <si>
    <t>PPT美化，包括图标重绘、字体设计等</t>
  </si>
  <si>
    <t>幻灯框架</t>
  </si>
  <si>
    <t>根据已有标题提供幻灯大纲</t>
  </si>
  <si>
    <t>套</t>
  </si>
  <si>
    <t>税 Tax</t>
  </si>
  <si>
    <t>Total Amount</t>
  </si>
  <si>
    <r>
      <t>1-</t>
    </r>
    <r>
      <rPr>
        <sz val="12"/>
        <rFont val="微软雅黑"/>
        <family val="2"/>
        <charset val="134"/>
      </rPr>
      <t>1</t>
    </r>
    <phoneticPr fontId="24" type="noConversion"/>
  </si>
  <si>
    <t>2</t>
    <phoneticPr fontId="24" type="noConversion"/>
  </si>
  <si>
    <t>银杏叶提取物共识宣介发布幻灯</t>
    <phoneticPr fontId="24" type="noConversion"/>
  </si>
  <si>
    <t>参考文献检索</t>
    <phoneticPr fontId="24" type="noConversion"/>
  </si>
  <si>
    <t>工时</t>
    <phoneticPr fontId="24" type="noConversion"/>
  </si>
  <si>
    <r>
      <t>1-</t>
    </r>
    <r>
      <rPr>
        <sz val="12"/>
        <rFont val="微软雅黑"/>
        <family val="2"/>
        <charset val="134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</si>
  <si>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1-</t>
    </r>
    <r>
      <rPr>
        <sz val="12"/>
        <rFont val="微软雅黑"/>
        <family val="2"/>
        <charset val="134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</si>
  <si>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t>1-</t>
    </r>
    <r>
      <rPr>
        <sz val="12"/>
        <rFont val="微软雅黑"/>
        <family val="2"/>
        <charset val="134"/>
      </rPr>
      <t>5</t>
    </r>
    <r>
      <rPr>
        <sz val="11"/>
        <color theme="1"/>
        <rFont val="宋体"/>
        <family val="2"/>
        <charset val="134"/>
        <scheme val="minor"/>
      </rPr>
      <t/>
    </r>
  </si>
  <si>
    <t>根据主题词对相关文献进行检索、阅读、汇总</t>
    <phoneticPr fontId="24" type="noConversion"/>
  </si>
  <si>
    <r>
      <t>2024森世海亚银杏叶提取物共识宣介发布幻灯制作结算</t>
    </r>
    <r>
      <rPr>
        <sz val="16"/>
        <rFont val="微软雅黑"/>
        <family val="2"/>
        <charset val="134"/>
      </rPr>
      <t>单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</si>
</sst>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176" fontId="2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23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5" fillId="0" borderId="0">
      <alignment vertical="top"/>
    </xf>
  </cellStyleXfs>
  <cellXfs count="6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3" fontId="2" fillId="0" borderId="0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2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176" fontId="7" fillId="0" borderId="0" xfId="1" applyFont="1" applyAlignment="1"/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2" fillId="0" borderId="2" xfId="22" applyFont="1" applyBorder="1" applyAlignment="1">
      <alignment vertical="center"/>
    </xf>
    <xf numFmtId="0" fontId="2" fillId="0" borderId="2" xfId="22" applyFont="1" applyBorder="1" applyAlignment="1">
      <alignment horizontal="center"/>
    </xf>
    <xf numFmtId="0" fontId="2" fillId="0" borderId="2" xfId="22" applyFont="1" applyBorder="1" applyAlignment="1">
      <alignment horizontal="center" vertical="center"/>
    </xf>
    <xf numFmtId="177" fontId="2" fillId="0" borderId="2" xfId="22" applyNumberFormat="1" applyFont="1" applyBorder="1" applyAlignment="1">
      <alignment horizontal="center" vertical="center"/>
    </xf>
    <xf numFmtId="178" fontId="2" fillId="0" borderId="2" xfId="22" applyNumberFormat="1" applyFont="1" applyBorder="1"/>
    <xf numFmtId="179" fontId="2" fillId="0" borderId="2" xfId="22" applyNumberFormat="1" applyFont="1" applyBorder="1"/>
    <xf numFmtId="0" fontId="2" fillId="0" borderId="2" xfId="22" applyFont="1" applyBorder="1" applyAlignment="1">
      <alignment horizontal="left"/>
    </xf>
    <xf numFmtId="9" fontId="7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8" fontId="7" fillId="5" borderId="2" xfId="0" applyNumberFormat="1" applyFont="1" applyFill="1" applyBorder="1"/>
    <xf numFmtId="179" fontId="7" fillId="0" borderId="2" xfId="0" applyNumberFormat="1" applyFont="1" applyBorder="1"/>
    <xf numFmtId="180" fontId="11" fillId="0" borderId="2" xfId="0" applyNumberFormat="1" applyFont="1" applyBorder="1"/>
    <xf numFmtId="180" fontId="11" fillId="0" borderId="0" xfId="0" applyNumberFormat="1" applyFont="1" applyBorder="1"/>
    <xf numFmtId="49" fontId="26" fillId="0" borderId="2" xfId="22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2" xfId="22" applyFont="1" applyBorder="1" applyAlignment="1">
      <alignment vertical="center"/>
    </xf>
    <xf numFmtId="0" fontId="26" fillId="0" borderId="2" xfId="22" applyFont="1" applyBorder="1" applyAlignment="1">
      <alignment horizontal="center"/>
    </xf>
    <xf numFmtId="0" fontId="26" fillId="0" borderId="2" xfId="22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5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2" fillId="0" borderId="2" xfId="22" applyFont="1" applyBorder="1" applyAlignment="1">
      <alignment horizontal="right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H21"/>
  <sheetViews>
    <sheetView showGridLines="0" tabSelected="1" zoomScaleNormal="100" workbookViewId="0">
      <selection activeCell="I15" sqref="I15"/>
    </sheetView>
  </sheetViews>
  <sheetFormatPr defaultColWidth="9" defaultRowHeight="17.25"/>
  <cols>
    <col min="1" max="1" width="9.625" style="1" customWidth="1"/>
    <col min="2" max="2" width="46.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58" t="s">
        <v>34</v>
      </c>
      <c r="B2" s="58"/>
      <c r="C2" s="58"/>
      <c r="D2" s="5"/>
      <c r="E2" s="6"/>
      <c r="G2" s="2"/>
    </row>
    <row r="3" spans="1:8" ht="34.5">
      <c r="A3" s="7"/>
      <c r="B3" s="8" t="s">
        <v>0</v>
      </c>
      <c r="C3" s="9" t="s">
        <v>1</v>
      </c>
      <c r="G3" s="2"/>
    </row>
    <row r="4" spans="1:8" ht="18">
      <c r="A4" s="10" t="s">
        <v>2</v>
      </c>
      <c r="B4" s="11" t="s">
        <v>3</v>
      </c>
      <c r="C4" s="12" t="s">
        <v>4</v>
      </c>
      <c r="D4" s="13"/>
      <c r="F4" s="14"/>
      <c r="G4" s="2"/>
    </row>
    <row r="5" spans="1:8">
      <c r="A5" s="15">
        <v>1</v>
      </c>
      <c r="B5" s="16" t="str">
        <f>B11</f>
        <v>银杏叶提取物共识宣介发布幻灯</v>
      </c>
      <c r="C5" s="17">
        <f>H16</f>
        <v>22900</v>
      </c>
      <c r="D5" s="18"/>
      <c r="G5" s="2"/>
    </row>
    <row r="6" spans="1:8">
      <c r="A6" s="49" t="s">
        <v>26</v>
      </c>
      <c r="B6" s="16" t="str">
        <f>B17</f>
        <v>税 Tax</v>
      </c>
      <c r="C6" s="17">
        <f>H18</f>
        <v>1374</v>
      </c>
      <c r="D6" s="13"/>
      <c r="G6" s="2"/>
    </row>
    <row r="7" spans="1:8" ht="18">
      <c r="A7" s="19"/>
      <c r="B7" s="20" t="s">
        <v>5</v>
      </c>
      <c r="C7" s="21">
        <f>SUM(C5:C6)</f>
        <v>24274</v>
      </c>
      <c r="D7" s="13"/>
      <c r="G7" s="2"/>
    </row>
    <row r="8" spans="1:8" ht="18">
      <c r="A8" s="22"/>
      <c r="B8" s="23"/>
      <c r="C8" s="24"/>
      <c r="D8" s="13"/>
      <c r="G8" s="2"/>
    </row>
    <row r="9" spans="1:8" ht="45" customHeight="1">
      <c r="A9" s="7"/>
      <c r="B9" s="25" t="s">
        <v>6</v>
      </c>
      <c r="C9" s="26"/>
      <c r="D9" s="13"/>
      <c r="G9" s="2"/>
    </row>
    <row r="10" spans="1:8" ht="18">
      <c r="A10" s="27" t="s">
        <v>7</v>
      </c>
      <c r="B10" s="28" t="s">
        <v>8</v>
      </c>
      <c r="C10" s="28"/>
      <c r="D10" s="29" t="s">
        <v>9</v>
      </c>
      <c r="E10" s="29" t="s">
        <v>10</v>
      </c>
      <c r="F10" s="30" t="s">
        <v>11</v>
      </c>
      <c r="G10" s="30" t="s">
        <v>12</v>
      </c>
      <c r="H10" s="31" t="s">
        <v>13</v>
      </c>
    </row>
    <row r="11" spans="1:8" ht="18">
      <c r="A11" s="32">
        <v>1</v>
      </c>
      <c r="B11" s="59" t="s">
        <v>27</v>
      </c>
      <c r="C11" s="60"/>
      <c r="D11" s="60"/>
      <c r="E11" s="60"/>
      <c r="F11" s="60"/>
      <c r="G11" s="60"/>
      <c r="H11" s="60"/>
    </row>
    <row r="12" spans="1:8">
      <c r="A12" s="48" t="s">
        <v>25</v>
      </c>
      <c r="B12" s="34" t="s">
        <v>20</v>
      </c>
      <c r="C12" s="40" t="s">
        <v>21</v>
      </c>
      <c r="D12" s="35" t="s">
        <v>22</v>
      </c>
      <c r="E12" s="36">
        <v>1</v>
      </c>
      <c r="F12" s="37">
        <v>1</v>
      </c>
      <c r="G12" s="37">
        <v>2000</v>
      </c>
      <c r="H12" s="38">
        <f>F12*E12*G12</f>
        <v>2000</v>
      </c>
    </row>
    <row r="13" spans="1:8">
      <c r="A13" s="48" t="s">
        <v>30</v>
      </c>
      <c r="B13" s="34" t="s">
        <v>15</v>
      </c>
      <c r="C13" s="40" t="s">
        <v>16</v>
      </c>
      <c r="D13" s="35" t="s">
        <v>17</v>
      </c>
      <c r="E13" s="36">
        <v>1</v>
      </c>
      <c r="F13" s="37">
        <v>18</v>
      </c>
      <c r="G13" s="37">
        <v>700</v>
      </c>
      <c r="H13" s="38">
        <f t="shared" ref="H13:H15" si="0">F13*E13*G13</f>
        <v>12600</v>
      </c>
    </row>
    <row r="14" spans="1:8">
      <c r="A14" s="48" t="s">
        <v>31</v>
      </c>
      <c r="B14" s="34" t="s">
        <v>18</v>
      </c>
      <c r="C14" s="40" t="s">
        <v>19</v>
      </c>
      <c r="D14" s="35" t="s">
        <v>17</v>
      </c>
      <c r="E14" s="36">
        <v>1</v>
      </c>
      <c r="F14" s="37">
        <v>18</v>
      </c>
      <c r="G14" s="37">
        <v>100</v>
      </c>
      <c r="H14" s="38">
        <f t="shared" si="0"/>
        <v>1800</v>
      </c>
    </row>
    <row r="15" spans="1:8">
      <c r="A15" s="48" t="s">
        <v>32</v>
      </c>
      <c r="B15" s="50" t="s">
        <v>28</v>
      </c>
      <c r="C15" s="52" t="s">
        <v>33</v>
      </c>
      <c r="D15" s="51" t="s">
        <v>29</v>
      </c>
      <c r="E15" s="36">
        <v>1</v>
      </c>
      <c r="F15" s="37">
        <v>13</v>
      </c>
      <c r="G15" s="37">
        <v>500</v>
      </c>
      <c r="H15" s="38">
        <f t="shared" si="0"/>
        <v>6500</v>
      </c>
    </row>
    <row r="16" spans="1:8">
      <c r="A16" s="61" t="s">
        <v>14</v>
      </c>
      <c r="B16" s="61"/>
      <c r="C16" s="61"/>
      <c r="D16" s="61"/>
      <c r="E16" s="61"/>
      <c r="F16" s="61"/>
      <c r="G16" s="61"/>
      <c r="H16" s="39">
        <f>SUM(H12:H15)</f>
        <v>22900</v>
      </c>
    </row>
    <row r="17" spans="1:8" ht="18">
      <c r="A17" s="32">
        <v>2</v>
      </c>
      <c r="B17" s="33" t="s">
        <v>23</v>
      </c>
      <c r="C17" s="41">
        <v>0.06</v>
      </c>
      <c r="D17" s="32"/>
      <c r="E17" s="42"/>
      <c r="F17" s="43"/>
      <c r="G17" s="43"/>
      <c r="H17" s="44"/>
    </row>
    <row r="18" spans="1:8" ht="18">
      <c r="A18" s="53" t="s">
        <v>14</v>
      </c>
      <c r="B18" s="53"/>
      <c r="C18" s="53"/>
      <c r="D18" s="54"/>
      <c r="E18" s="53"/>
      <c r="F18" s="53"/>
      <c r="G18" s="53"/>
      <c r="H18" s="45">
        <f>H16*C17</f>
        <v>1374</v>
      </c>
    </row>
    <row r="19" spans="1:8">
      <c r="A19" s="55"/>
      <c r="B19" s="55"/>
      <c r="C19" s="55"/>
      <c r="D19" s="55"/>
      <c r="E19" s="55"/>
      <c r="F19" s="55"/>
      <c r="G19" s="55"/>
      <c r="H19" s="55"/>
    </row>
    <row r="20" spans="1:8" ht="18">
      <c r="A20" s="56" t="s">
        <v>24</v>
      </c>
      <c r="B20" s="56"/>
      <c r="C20" s="56"/>
      <c r="D20" s="56"/>
      <c r="E20" s="56"/>
      <c r="F20" s="56"/>
      <c r="G20" s="56"/>
      <c r="H20" s="46">
        <f>H16+H18</f>
        <v>24274</v>
      </c>
    </row>
    <row r="21" spans="1:8" ht="18">
      <c r="A21" s="57"/>
      <c r="B21" s="57"/>
      <c r="C21" s="57"/>
      <c r="D21" s="57"/>
      <c r="E21" s="57"/>
      <c r="F21" s="57"/>
      <c r="G21" s="57"/>
      <c r="H21" s="47"/>
    </row>
  </sheetData>
  <mergeCells count="7">
    <mergeCell ref="A18:G18"/>
    <mergeCell ref="A19:H19"/>
    <mergeCell ref="A20:G20"/>
    <mergeCell ref="A21:G21"/>
    <mergeCell ref="A2:C2"/>
    <mergeCell ref="B11:H11"/>
    <mergeCell ref="A16:G16"/>
  </mergeCells>
  <phoneticPr fontId="2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2024-04-15T03:12:04Z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D1FADA00A00C46D08968D684F7F4179E_13</vt:lpwstr>
  </property>
  <property fmtid="{D5CDD505-2E9C-101B-9397-08002B2CF9AE}" pid="10" name="KSOProductBuildVer">
    <vt:lpwstr>2052-12.1.0.16417</vt:lpwstr>
  </property>
</Properties>
</file>