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&amp;结算单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<sst xmlns="http://schemas.openxmlformats.org/spreadsheetml/2006/main" count="78" uniqueCount="38">
  <si>
    <t>2024森世海亚威利坦DVT幻灯制作报价单</t>
  </si>
  <si>
    <t>2024森世海亚威利坦DVT幻灯制作结算单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</si>
  <si>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</si>
  <si>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</si>
  <si>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</si>
  <si>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</si>
  <si>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</si>
  <si>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</si>
  <si>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</si>
  <si>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</si>
  <si>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</si>
  <si>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</si>
  <si>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</si>
  <si>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</si>
  <si>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</si>
  <si>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</si>
  <si>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</si>
  <si>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</si>
  <si>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PPT撰写+设计*1</t>
  </si>
  <si>
    <t>1-1</t>
  </si>
  <si>
    <t>PPT(DVT)撰写</t>
  </si>
  <si>
    <t>约35页内容更新</t>
  </si>
  <si>
    <t>页</t>
  </si>
  <si>
    <t>1-2</t>
  </si>
  <si>
    <t>PPT(DVT)文献标注</t>
  </si>
  <si>
    <t>约35页内容更新，每页1篇文献</t>
  </si>
  <si>
    <t>篇</t>
  </si>
  <si>
    <t>17篇参考文献</t>
  </si>
  <si>
    <t>1-3</t>
  </si>
  <si>
    <t>PPT(DVT)美化</t>
  </si>
  <si>
    <t>约35页/套</t>
  </si>
  <si>
    <t>1-4</t>
  </si>
  <si>
    <t>医学经理</t>
  </si>
  <si>
    <t>医学经理制作工时约10个小时</t>
  </si>
  <si>
    <t>工时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</si>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</sst>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abSelected="1" zoomScale="70" zoomScaleNormal="70" workbookViewId="0">
      <selection activeCell="C23" sqref="C23"/>
    </sheetView>
  </sheetViews>
  <sheetFormatPr defaultColWidth="9" defaultRowHeight="17.25"/>
  <cols>
    <col min="1" max="1" width="6.25" style="1" customWidth="1"/>
    <col min="2" max="2" width="45.1833333333333" style="2" customWidth="1"/>
    <col min="3" max="3" width="30.875" style="3" customWidth="1"/>
    <col min="4" max="4" width="5.375" style="3" customWidth="1"/>
    <col min="5" max="5" width="4.125" style="3" customWidth="1"/>
    <col min="6" max="6" width="4.25" style="2" customWidth="1"/>
    <col min="7" max="7" width="9.75" style="2" customWidth="1"/>
    <col min="8" max="8" width="13.625" style="2" customWidth="1"/>
    <col min="9" max="9" width="17" style="2" customWidth="1"/>
    <col min="10" max="10" width="13.125" style="2" customWidth="1"/>
    <col min="11" max="11" width="44.4583333333333" style="2" customWidth="1"/>
    <col min="12" max="12" width="26.875" style="2" customWidth="1"/>
    <col min="13" max="13" width="5.375" style="2" customWidth="1"/>
    <col min="14" max="14" width="4.125" style="2" customWidth="1"/>
    <col min="15" max="15" width="4.25" style="2" customWidth="1"/>
    <col min="16" max="16" width="9.75" style="2" customWidth="1"/>
    <col min="17" max="17" width="12.5" style="2" customWidth="1"/>
    <col min="18" max="18" width="9" style="2"/>
    <col min="19" max="19" width="12.5" style="2" customWidth="1"/>
    <col min="20" max="16384" width="9" style="2"/>
  </cols>
  <sheetData>
    <row r="1" ht="19" customHeight="1" spans="1:15">
      <c r="A1" s="4" t="s">
        <v>0</v>
      </c>
      <c r="B1" s="4"/>
      <c r="C1" s="4"/>
      <c r="D1" s="5"/>
      <c r="E1" s="5"/>
      <c r="F1" s="3"/>
      <c r="J1" s="4" t="s">
        <v>1</v>
      </c>
      <c r="K1" s="4"/>
      <c r="L1" s="4"/>
      <c r="M1" s="5"/>
      <c r="N1" s="5"/>
      <c r="O1" s="3"/>
    </row>
    <row r="2" ht="19" customHeight="1" spans="1:17">
      <c r="A2" s="6"/>
      <c r="B2" s="7" t="s">
        <v>2</v>
      </c>
      <c r="C2" s="8" t="s">
        <v>3</v>
      </c>
      <c r="D2" s="2"/>
      <c r="E2" s="9"/>
      <c r="F2" s="9"/>
      <c r="G2" s="9"/>
      <c r="H2" s="9"/>
      <c r="J2" s="6"/>
      <c r="K2" s="7" t="s">
        <v>2</v>
      </c>
      <c r="L2" s="8" t="s">
        <v>3</v>
      </c>
      <c r="N2" s="9"/>
      <c r="O2" s="9"/>
      <c r="P2" s="9"/>
      <c r="Q2" s="9"/>
    </row>
    <row r="3" ht="19" customHeight="1" spans="1:17">
      <c r="A3" s="10" t="s">
        <v>4</v>
      </c>
      <c r="B3" s="11" t="s">
        <v>5</v>
      </c>
      <c r="C3" s="12" t="s">
        <v>6</v>
      </c>
      <c r="D3" s="13"/>
      <c r="E3" s="9"/>
      <c r="F3" s="9"/>
      <c r="G3" s="9"/>
      <c r="H3" s="9"/>
      <c r="J3" s="10" t="s">
        <v>4</v>
      </c>
      <c r="K3" s="11" t="s">
        <v>5</v>
      </c>
      <c r="L3" s="12" t="s">
        <v>6</v>
      </c>
      <c r="M3" s="13"/>
      <c r="N3" s="9"/>
      <c r="O3" s="9"/>
      <c r="P3" s="9"/>
      <c r="Q3" s="9"/>
    </row>
    <row r="4" ht="19" customHeight="1" spans="1:17">
      <c r="A4" s="14" t="s">
        <v>7</v>
      </c>
      <c r="B4" s="15" t="str">
        <f>B9</f>
        <v>PPT撰写+设计*1</v>
      </c>
      <c r="C4" s="16">
        <f>H14</f>
        <v>16800</v>
      </c>
      <c r="D4" s="13"/>
      <c r="E4" s="9"/>
      <c r="F4" s="9"/>
      <c r="G4" s="9"/>
      <c r="H4" s="9"/>
      <c r="J4" s="14" t="s">
        <v>7</v>
      </c>
      <c r="K4" s="15" t="str">
        <f>K9</f>
        <v>PPT撰写+设计*1</v>
      </c>
      <c r="L4" s="16">
        <f>Q14</f>
        <v>18355</v>
      </c>
      <c r="M4" s="13"/>
      <c r="N4" s="9"/>
      <c r="O4" s="9"/>
      <c r="P4" s="9"/>
      <c r="Q4" s="9"/>
    </row>
    <row r="5" ht="19" customHeight="1" spans="1:17">
      <c r="A5" s="14" t="s">
        <v>8</v>
      </c>
      <c r="B5" s="15" t="str">
        <f>B15</f>
        <v>税 Tax</v>
      </c>
      <c r="C5" s="16">
        <f>H16</f>
        <v>1008</v>
      </c>
      <c r="D5" s="13"/>
      <c r="E5" s="9"/>
      <c r="F5" s="9"/>
      <c r="G5" s="9"/>
      <c r="H5" s="9"/>
      <c r="J5" s="14" t="s">
        <v>8</v>
      </c>
      <c r="K5" s="15" t="str">
        <f>K15</f>
        <v>税 Tax</v>
      </c>
      <c r="L5" s="16">
        <f>Q16</f>
        <v>1101.3</v>
      </c>
      <c r="M5" s="13"/>
      <c r="N5" s="9"/>
      <c r="O5" s="9"/>
      <c r="P5" s="9"/>
      <c r="Q5" s="9"/>
    </row>
    <row r="6" ht="19" customHeight="1" spans="1:17">
      <c r="A6" s="17"/>
      <c r="B6" s="18" t="s">
        <v>9</v>
      </c>
      <c r="C6" s="19">
        <f>H18</f>
        <v>17808</v>
      </c>
      <c r="D6" s="13"/>
      <c r="E6" s="9"/>
      <c r="F6" s="9"/>
      <c r="G6" s="9"/>
      <c r="H6" s="9"/>
      <c r="J6" s="17"/>
      <c r="K6" s="18" t="s">
        <v>9</v>
      </c>
      <c r="L6" s="19">
        <f>Q18</f>
        <v>19456.3</v>
      </c>
      <c r="M6" s="13"/>
      <c r="N6" s="9"/>
      <c r="O6" s="9"/>
      <c r="P6" s="9"/>
      <c r="Q6" s="9"/>
    </row>
    <row r="7" ht="19" customHeight="1" spans="1:15">
      <c r="A7" s="6"/>
      <c r="B7" s="20" t="s">
        <v>10</v>
      </c>
      <c r="C7" s="21"/>
      <c r="D7" s="13"/>
      <c r="F7" s="3"/>
      <c r="J7" s="6"/>
      <c r="K7" s="20" t="s">
        <v>10</v>
      </c>
      <c r="L7" s="21"/>
      <c r="M7" s="13"/>
      <c r="N7" s="3"/>
      <c r="O7" s="3"/>
    </row>
    <row r="8" ht="19" customHeight="1" spans="1:17">
      <c r="A8" s="22" t="s">
        <v>11</v>
      </c>
      <c r="B8" s="23" t="s">
        <v>12</v>
      </c>
      <c r="C8" s="23"/>
      <c r="D8" s="24" t="s">
        <v>13</v>
      </c>
      <c r="E8" s="24" t="s">
        <v>14</v>
      </c>
      <c r="F8" s="25" t="s">
        <v>15</v>
      </c>
      <c r="G8" s="25" t="s">
        <v>16</v>
      </c>
      <c r="H8" s="26" t="s">
        <v>17</v>
      </c>
      <c r="J8" s="22" t="s">
        <v>11</v>
      </c>
      <c r="K8" s="23" t="s">
        <v>12</v>
      </c>
      <c r="L8" s="23"/>
      <c r="M8" s="24" t="s">
        <v>13</v>
      </c>
      <c r="N8" s="24" t="s">
        <v>14</v>
      </c>
      <c r="O8" s="25" t="s">
        <v>15</v>
      </c>
      <c r="P8" s="25" t="s">
        <v>16</v>
      </c>
      <c r="Q8" s="26" t="s">
        <v>17</v>
      </c>
    </row>
    <row r="9" ht="19" customHeight="1" spans="1:17">
      <c r="A9" s="27" t="s">
        <v>7</v>
      </c>
      <c r="B9" s="28" t="s">
        <v>18</v>
      </c>
      <c r="C9" s="28"/>
      <c r="D9" s="28"/>
      <c r="E9" s="29"/>
      <c r="F9" s="30"/>
      <c r="G9" s="30"/>
      <c r="H9" s="31"/>
      <c r="J9" s="27" t="s">
        <v>7</v>
      </c>
      <c r="K9" s="28" t="s">
        <v>18</v>
      </c>
      <c r="L9" s="28"/>
      <c r="M9" s="28"/>
      <c r="N9" s="29"/>
      <c r="O9" s="30"/>
      <c r="P9" s="30"/>
      <c r="Q9" s="31"/>
    </row>
    <row r="10" ht="19" customHeight="1" spans="1:17">
      <c r="A10" s="32" t="s">
        <v>19</v>
      </c>
      <c r="B10" s="33" t="s">
        <v>20</v>
      </c>
      <c r="C10" s="34" t="s">
        <v>21</v>
      </c>
      <c r="D10" s="35" t="s">
        <v>22</v>
      </c>
      <c r="E10" s="35">
        <v>1</v>
      </c>
      <c r="F10" s="36">
        <v>20</v>
      </c>
      <c r="G10" s="36">
        <v>500</v>
      </c>
      <c r="H10" s="37">
        <f t="shared" ref="H10:H12" si="0">G10*F10*E10</f>
        <v>10000</v>
      </c>
      <c r="J10" s="32" t="s">
        <v>19</v>
      </c>
      <c r="K10" s="33" t="s">
        <v>20</v>
      </c>
      <c r="L10" s="34" t="s">
        <v>21</v>
      </c>
      <c r="M10" s="35" t="s">
        <v>22</v>
      </c>
      <c r="N10" s="35">
        <v>1</v>
      </c>
      <c r="O10" s="36">
        <v>21</v>
      </c>
      <c r="P10" s="36">
        <v>500</v>
      </c>
      <c r="Q10" s="37">
        <f>P10*O10*N10</f>
        <v>10500</v>
      </c>
    </row>
    <row r="11" ht="19" customHeight="1" spans="1:17">
      <c r="A11" s="32" t="s">
        <v>23</v>
      </c>
      <c r="B11" s="33" t="s">
        <v>24</v>
      </c>
      <c r="C11" s="38" t="s">
        <v>25</v>
      </c>
      <c r="D11" s="35" t="s">
        <v>26</v>
      </c>
      <c r="E11" s="35">
        <v>20</v>
      </c>
      <c r="F11" s="36">
        <v>1</v>
      </c>
      <c r="G11" s="36">
        <v>15</v>
      </c>
      <c r="H11" s="37">
        <f t="shared" si="0"/>
        <v>300</v>
      </c>
      <c r="J11" s="32" t="s">
        <v>23</v>
      </c>
      <c r="K11" s="33" t="s">
        <v>24</v>
      </c>
      <c r="L11" s="38" t="s">
        <v>27</v>
      </c>
      <c r="M11" s="35" t="s">
        <v>26</v>
      </c>
      <c r="N11" s="35">
        <v>17</v>
      </c>
      <c r="O11" s="36">
        <v>1</v>
      </c>
      <c r="P11" s="36">
        <v>15</v>
      </c>
      <c r="Q11" s="37">
        <f>P11*O11*N11</f>
        <v>255</v>
      </c>
    </row>
    <row r="12" ht="19" customHeight="1" spans="1:17">
      <c r="A12" s="32" t="s">
        <v>28</v>
      </c>
      <c r="B12" s="33" t="s">
        <v>29</v>
      </c>
      <c r="C12" s="34" t="s">
        <v>30</v>
      </c>
      <c r="D12" s="35" t="s">
        <v>22</v>
      </c>
      <c r="E12" s="35">
        <v>1</v>
      </c>
      <c r="F12" s="36">
        <v>15</v>
      </c>
      <c r="G12" s="36">
        <v>100</v>
      </c>
      <c r="H12" s="37">
        <f t="shared" si="0"/>
        <v>1500</v>
      </c>
      <c r="J12" s="32" t="s">
        <v>28</v>
      </c>
      <c r="K12" s="33" t="s">
        <v>29</v>
      </c>
      <c r="L12" s="34" t="s">
        <v>30</v>
      </c>
      <c r="M12" s="35" t="s">
        <v>22</v>
      </c>
      <c r="N12" s="35">
        <v>1</v>
      </c>
      <c r="O12" s="36">
        <v>21</v>
      </c>
      <c r="P12" s="36">
        <v>100</v>
      </c>
      <c r="Q12" s="37">
        <f>P12*O12*N12</f>
        <v>2100</v>
      </c>
    </row>
    <row r="13" ht="19" customHeight="1" spans="1:17">
      <c r="A13" s="32" t="s">
        <v>31</v>
      </c>
      <c r="B13" s="33" t="s">
        <v>32</v>
      </c>
      <c r="C13" s="34" t="s">
        <v>33</v>
      </c>
      <c r="D13" s="35" t="s">
        <v>34</v>
      </c>
      <c r="E13" s="35">
        <v>1</v>
      </c>
      <c r="F13" s="36">
        <v>10</v>
      </c>
      <c r="G13" s="36">
        <v>500</v>
      </c>
      <c r="H13" s="37">
        <f>E13*F13*G13</f>
        <v>5000</v>
      </c>
      <c r="J13" s="32" t="s">
        <v>31</v>
      </c>
      <c r="K13" s="33" t="s">
        <v>32</v>
      </c>
      <c r="L13" s="34" t="s">
        <v>33</v>
      </c>
      <c r="M13" s="35" t="s">
        <v>34</v>
      </c>
      <c r="N13" s="35">
        <v>1</v>
      </c>
      <c r="O13" s="36">
        <v>11</v>
      </c>
      <c r="P13" s="36">
        <v>500</v>
      </c>
      <c r="Q13" s="37">
        <f>N13*O13*P13</f>
        <v>5500</v>
      </c>
    </row>
    <row r="14" ht="19" customHeight="1" spans="1:17">
      <c r="A14" s="39" t="s">
        <v>35</v>
      </c>
      <c r="B14" s="40"/>
      <c r="C14" s="40"/>
      <c r="D14" s="40"/>
      <c r="E14" s="40"/>
      <c r="F14" s="40"/>
      <c r="G14" s="41"/>
      <c r="H14" s="42">
        <f>SUM(H10:H13)</f>
        <v>16800</v>
      </c>
      <c r="J14" s="39" t="s">
        <v>35</v>
      </c>
      <c r="K14" s="40"/>
      <c r="L14" s="40"/>
      <c r="M14" s="40"/>
      <c r="N14" s="40"/>
      <c r="O14" s="40"/>
      <c r="P14" s="41"/>
      <c r="Q14" s="42">
        <f>SUM(Q10:Q13)</f>
        <v>18355</v>
      </c>
    </row>
    <row r="15" ht="19" customHeight="1" spans="1:17">
      <c r="A15" s="43">
        <v>2</v>
      </c>
      <c r="B15" s="28" t="s">
        <v>36</v>
      </c>
      <c r="C15" s="44">
        <v>0.06</v>
      </c>
      <c r="D15" s="45"/>
      <c r="E15" s="45"/>
      <c r="F15" s="45"/>
      <c r="G15" s="46"/>
      <c r="H15" s="31"/>
      <c r="J15" s="43">
        <v>2</v>
      </c>
      <c r="K15" s="28" t="s">
        <v>36</v>
      </c>
      <c r="L15" s="44">
        <v>0.06</v>
      </c>
      <c r="M15" s="45"/>
      <c r="N15" s="45"/>
      <c r="O15" s="45"/>
      <c r="P15" s="46"/>
      <c r="Q15" s="31"/>
    </row>
    <row r="16" ht="19" customHeight="1" spans="1:17">
      <c r="A16" s="47" t="s">
        <v>35</v>
      </c>
      <c r="B16" s="47"/>
      <c r="C16" s="47"/>
      <c r="D16" s="47"/>
      <c r="E16" s="47"/>
      <c r="F16" s="47"/>
      <c r="G16" s="47"/>
      <c r="H16" s="42">
        <f>H14*0.06</f>
        <v>1008</v>
      </c>
      <c r="J16" s="47" t="s">
        <v>35</v>
      </c>
      <c r="K16" s="47"/>
      <c r="L16" s="47"/>
      <c r="M16" s="47"/>
      <c r="N16" s="47"/>
      <c r="O16" s="47"/>
      <c r="P16" s="47"/>
      <c r="Q16" s="42">
        <f>Q14*0.06</f>
        <v>1101.3</v>
      </c>
    </row>
    <row r="17" ht="19" customHeight="1" spans="1:17">
      <c r="A17" s="48"/>
      <c r="B17" s="48"/>
      <c r="C17" s="48"/>
      <c r="D17" s="48"/>
      <c r="E17" s="48"/>
      <c r="F17" s="48"/>
      <c r="G17" s="48"/>
      <c r="H17" s="48"/>
      <c r="J17" s="48"/>
      <c r="K17" s="48"/>
      <c r="L17" s="48"/>
      <c r="M17" s="48"/>
      <c r="N17" s="48"/>
      <c r="O17" s="48"/>
      <c r="P17" s="48"/>
      <c r="Q17" s="48"/>
    </row>
    <row r="18" ht="19" customHeight="1" spans="1:17">
      <c r="A18" s="49" t="s">
        <v>37</v>
      </c>
      <c r="B18" s="49"/>
      <c r="C18" s="49"/>
      <c r="D18" s="49"/>
      <c r="E18" s="49"/>
      <c r="F18" s="49"/>
      <c r="G18" s="49"/>
      <c r="H18" s="50">
        <f>H16+H14</f>
        <v>17808</v>
      </c>
      <c r="J18" s="49" t="s">
        <v>37</v>
      </c>
      <c r="K18" s="49"/>
      <c r="L18" s="49"/>
      <c r="M18" s="49"/>
      <c r="N18" s="49"/>
      <c r="O18" s="49"/>
      <c r="P18" s="49"/>
      <c r="Q18" s="50">
        <f>Q16+Q14</f>
        <v>19456.3</v>
      </c>
    </row>
  </sheetData>
  <mergeCells count="8">
    <mergeCell ref="A1:C1"/>
    <mergeCell ref="J1:L1"/>
    <mergeCell ref="A14:G14"/>
    <mergeCell ref="C15:G15"/>
    <mergeCell ref="A16:G16"/>
    <mergeCell ref="A17:H17"/>
    <mergeCell ref="A18:G18"/>
    <mergeCell ref="E2:H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报价&amp;结算单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2024-04-08T07:02:02Z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A4DBE97C63D14D7EA60A2CC08086562E_13</vt:lpwstr>
  </property>
  <property fmtid="{D5CDD505-2E9C-101B-9397-08002B2CF9AE}" pid="10" name="KSOProductBuildVer">
    <vt:lpwstr>2052-12.1.0.15712</vt:lpwstr>
  </property>
</Properties>
</file>