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0" yWindow="0" windowWidth="23145" windowHeight="9675"/>
  </bookViews>
  <sheets>
    <sheet name="结算单" sheetId="5" r:id="rId1"/>
  </sheets>
  <calcPr calcId="152511" concurrentCalc="0"/>
</workbook>
</file>

<file path=xl/calcChain.xml><?xml version="1.0" encoding="utf-8"?>
<calcChain xmlns="http://schemas.openxmlformats.org/spreadsheetml/2006/main">
  <c r="H18" i="5" l="1"/>
  <c r="H16" i="5"/>
  <c r="H14" i="5"/>
  <c r="H11" i="5"/>
  <c r="H12" i="5"/>
  <c r="H13" i="5"/>
  <c r="C7" i="5"/>
  <c r="C6" i="5"/>
  <c r="B6" i="5"/>
  <c r="C5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<sst xmlns="http://schemas.openxmlformats.org/spreadsheetml/2006/main" count="35" uniqueCount="32">
  <si>
    <t>2023森世海亚威利坦医学幻灯制作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</si>
  <si>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</si>
  <si>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</si>
  <si>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</si>
  <si>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</si>
  <si>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</si>
  <si>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</si>
  <si>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</si>
  <si>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</si>
  <si>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</si>
  <si>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</si>
  <si>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</si>
  <si>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</si>
  <si>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</si>
  <si>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</si>
  <si>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</si>
  <si>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</si>
  <si>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1-1</t>
  </si>
  <si>
    <t>PPT（2套）撰写</t>
  </si>
  <si>
    <t>30页内容更新</t>
  </si>
  <si>
    <t>页</t>
  </si>
  <si>
    <t>1-2</t>
  </si>
  <si>
    <t>30页内容更新，每页2篇文献</t>
  </si>
  <si>
    <t>篇</t>
  </si>
  <si>
    <t>1-3</t>
  </si>
  <si>
    <t>30页/套</t>
  </si>
  <si>
    <t>Total：</t>
  </si>
  <si>
    <t>税 Tax</t>
  </si>
  <si>
    <t>Total Amount</t>
  </si>
  <si>
    <t>医学幻灯制作</t>
    <phoneticPr fontId="24" type="noConversion"/>
  </si>
  <si>
    <t>PPT（2套）文献标注</t>
    <phoneticPr fontId="24" type="noConversion"/>
  </si>
  <si>
    <t>PPT（2套）美化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</si>
</sst>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76" fontId="23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>
      <alignment vertical="top"/>
    </xf>
    <xf numFmtId="0" fontId="14" fillId="0" borderId="0">
      <alignment vertical="top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top"/>
    </xf>
    <xf numFmtId="0" fontId="14" fillId="0" borderId="0"/>
    <xf numFmtId="0" fontId="19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5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6" fillId="0" borderId="2" xfId="0" applyNumberFormat="1" applyFont="1" applyBorder="1"/>
    <xf numFmtId="0" fontId="6" fillId="5" borderId="2" xfId="0" applyFont="1" applyFill="1" applyBorder="1" applyAlignment="1">
      <alignment horizontal="center" vertical="center"/>
    </xf>
    <xf numFmtId="180" fontId="11" fillId="0" borderId="6" xfId="0" applyNumberFormat="1" applyFont="1" applyBorder="1"/>
    <xf numFmtId="177" fontId="1" fillId="0" borderId="0" xfId="0" applyNumberFormat="1" applyFont="1" applyAlignment="1">
      <alignment horizontal="center" vertical="center"/>
    </xf>
    <xf numFmtId="0" fontId="25" fillId="5" borderId="2" xfId="0" applyFont="1" applyFill="1" applyBorder="1" applyAlignment="1">
      <alignment horizontal="left"/>
    </xf>
    <xf numFmtId="0" fontId="26" fillId="0" borderId="4" xfId="0" applyFont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9" fillId="6" borderId="2" xfId="0" applyFont="1" applyFill="1" applyBorder="1" applyAlignment="1">
      <alignment horizontal="center" vertical="center"/>
    </xf>
  </cellXfs>
  <cellStyles count="22">
    <cellStyle name="0,0_x000d__x000a_NA_x000d__x000a_" xfId="2"/>
    <cellStyle name="Comma 2" xfId="3"/>
    <cellStyle name="Normal 2" xfId="4"/>
    <cellStyle name="Normal 3" xfId="5"/>
    <cellStyle name="Normal_Event Logistic Service RFQ Template_v3" xfId="6"/>
    <cellStyle name="標準_Meeting Request（1125 价）" xfId="7"/>
    <cellStyle name="差_20131026　杭州無錫2日間見積もり(0929)" xfId="8"/>
    <cellStyle name="差_Meeting Request（1125 价）" xfId="9"/>
    <cellStyle name="常规" xfId="0" builtinId="0"/>
    <cellStyle name="常规 2" xfId="10"/>
    <cellStyle name="常规 2 2 4" xfId="11"/>
    <cellStyle name="常规 2 5" xfId="12"/>
    <cellStyle name="常规 3" xfId="13"/>
    <cellStyle name="常规 3 2" xfId="14"/>
    <cellStyle name="常规 3 3" xfId="15"/>
    <cellStyle name="常规 4" xfId="16"/>
    <cellStyle name="常规 5" xfId="17"/>
    <cellStyle name="好_20131026　杭州無錫2日間見積もり(0929)" xfId="18"/>
    <cellStyle name="好_Meeting Request（1125 价）" xfId="19"/>
    <cellStyle name="千位分隔" xfId="1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8"/>
  <sheetViews>
    <sheetView showGridLines="0" tabSelected="1" zoomScale="70" zoomScaleNormal="70" workbookViewId="0">
      <selection activeCell="F12" sqref="F12"/>
    </sheetView>
  </sheetViews>
  <sheetFormatPr defaultColWidth="9" defaultRowHeight="17.25"/>
  <cols>
    <col min="1" max="1" width="6.375" style="1" customWidth="1"/>
    <col min="2" max="2" width="61.25" style="2" customWidth="1"/>
    <col min="3" max="3" width="27.625" style="3" customWidth="1"/>
    <col min="4" max="4" width="8.375" style="2" customWidth="1"/>
    <col min="5" max="5" width="5.875" style="4" customWidth="1"/>
    <col min="6" max="6" width="6.125" style="4" customWidth="1"/>
    <col min="7" max="7" width="6.375" style="4" customWidth="1"/>
    <col min="8" max="8" width="14.625" style="2" customWidth="1"/>
    <col min="9" max="9" width="26.875" style="2" customWidth="1"/>
    <col min="10" max="10" width="13.625" style="2" customWidth="1"/>
    <col min="11" max="11" width="17" style="2" customWidth="1"/>
    <col min="12" max="16384" width="9" style="2"/>
  </cols>
  <sheetData>
    <row r="2" spans="1:12" ht="22.5">
      <c r="A2" s="45" t="s">
        <v>0</v>
      </c>
      <c r="B2" s="45"/>
      <c r="C2" s="45"/>
      <c r="D2" s="5"/>
      <c r="E2" s="5"/>
      <c r="G2" s="2"/>
    </row>
    <row r="3" spans="1:12" ht="34.5">
      <c r="A3" s="6"/>
      <c r="B3" s="7" t="s">
        <v>1</v>
      </c>
      <c r="C3" s="8" t="s">
        <v>2</v>
      </c>
      <c r="E3" s="44"/>
      <c r="F3" s="44"/>
      <c r="G3" s="44"/>
      <c r="H3" s="44"/>
    </row>
    <row r="4" spans="1:12" ht="18">
      <c r="A4" s="9" t="s">
        <v>3</v>
      </c>
      <c r="B4" s="10" t="s">
        <v>4</v>
      </c>
      <c r="C4" s="11" t="s">
        <v>5</v>
      </c>
      <c r="D4" s="12"/>
      <c r="E4" s="44"/>
      <c r="F4" s="44"/>
      <c r="G4" s="44"/>
      <c r="H4" s="44"/>
    </row>
    <row r="5" spans="1:12">
      <c r="A5" s="13" t="s">
        <v>6</v>
      </c>
      <c r="B5" s="14" t="str">
        <f>B10</f>
        <v>医学幻灯制作</v>
      </c>
      <c r="C5" s="15">
        <f>H14</f>
        <v>38250</v>
      </c>
      <c r="D5" s="12"/>
      <c r="E5" s="44"/>
      <c r="F5" s="44"/>
      <c r="G5" s="44"/>
      <c r="H5" s="44"/>
    </row>
    <row r="6" spans="1:12">
      <c r="A6" s="13" t="s">
        <v>7</v>
      </c>
      <c r="B6" s="14" t="str">
        <f>B15</f>
        <v>税 Tax</v>
      </c>
      <c r="C6" s="15">
        <f>H16</f>
        <v>2295</v>
      </c>
      <c r="D6" s="12"/>
      <c r="E6" s="44"/>
      <c r="F6" s="44"/>
      <c r="G6" s="44"/>
      <c r="H6" s="44"/>
    </row>
    <row r="7" spans="1:12" ht="18">
      <c r="A7" s="16"/>
      <c r="B7" s="17" t="s">
        <v>8</v>
      </c>
      <c r="C7" s="18">
        <f>H18</f>
        <v>40545</v>
      </c>
      <c r="D7" s="12"/>
      <c r="E7" s="44"/>
      <c r="F7" s="44"/>
      <c r="G7" s="44"/>
      <c r="H7" s="44"/>
    </row>
    <row r="8" spans="1:12" ht="38.450000000000003" customHeight="1">
      <c r="A8" s="6"/>
      <c r="B8" s="19" t="s">
        <v>9</v>
      </c>
      <c r="C8" s="20"/>
      <c r="D8" s="12"/>
      <c r="G8" s="2"/>
    </row>
    <row r="9" spans="1:12" ht="30">
      <c r="A9" s="21" t="s">
        <v>10</v>
      </c>
      <c r="B9" s="22" t="s">
        <v>11</v>
      </c>
      <c r="C9" s="22"/>
      <c r="D9" s="23" t="s">
        <v>12</v>
      </c>
      <c r="E9" s="23" t="s">
        <v>13</v>
      </c>
      <c r="F9" s="24" t="s">
        <v>14</v>
      </c>
      <c r="G9" s="24" t="s">
        <v>15</v>
      </c>
      <c r="H9" s="25" t="s">
        <v>16</v>
      </c>
    </row>
    <row r="10" spans="1:12" ht="18">
      <c r="A10" s="26" t="s">
        <v>6</v>
      </c>
      <c r="B10" s="41" t="s">
        <v>29</v>
      </c>
      <c r="C10" s="27"/>
      <c r="D10" s="27"/>
      <c r="E10" s="28"/>
      <c r="F10" s="29"/>
      <c r="G10" s="29"/>
      <c r="H10" s="30"/>
      <c r="L10" s="40"/>
    </row>
    <row r="11" spans="1:12">
      <c r="A11" s="31" t="s">
        <v>17</v>
      </c>
      <c r="B11" s="32" t="s">
        <v>18</v>
      </c>
      <c r="C11" s="33" t="s">
        <v>19</v>
      </c>
      <c r="D11" s="34" t="s">
        <v>20</v>
      </c>
      <c r="E11" s="34">
        <v>2</v>
      </c>
      <c r="F11" s="35">
        <v>30</v>
      </c>
      <c r="G11" s="35">
        <v>500</v>
      </c>
      <c r="H11" s="36">
        <f>G11*F11*E11</f>
        <v>30000</v>
      </c>
      <c r="L11" s="40"/>
    </row>
    <row r="12" spans="1:12">
      <c r="A12" s="31" t="s">
        <v>21</v>
      </c>
      <c r="B12" s="42" t="s">
        <v>30</v>
      </c>
      <c r="C12" s="33" t="s">
        <v>22</v>
      </c>
      <c r="D12" s="34" t="s">
        <v>23</v>
      </c>
      <c r="E12" s="34">
        <v>5</v>
      </c>
      <c r="F12" s="35">
        <v>30</v>
      </c>
      <c r="G12" s="35">
        <v>15</v>
      </c>
      <c r="H12" s="36">
        <f>G12*F12*E12</f>
        <v>2250</v>
      </c>
      <c r="L12" s="40"/>
    </row>
    <row r="13" spans="1:12">
      <c r="A13" s="31" t="s">
        <v>24</v>
      </c>
      <c r="B13" s="42" t="s">
        <v>31</v>
      </c>
      <c r="C13" s="33" t="s">
        <v>25</v>
      </c>
      <c r="D13" s="34" t="s">
        <v>20</v>
      </c>
      <c r="E13" s="34">
        <v>2</v>
      </c>
      <c r="F13" s="35">
        <v>30</v>
      </c>
      <c r="G13" s="35">
        <v>100</v>
      </c>
      <c r="H13" s="36">
        <f>G13*F13*E13</f>
        <v>6000</v>
      </c>
      <c r="L13" s="40"/>
    </row>
    <row r="14" spans="1:12" ht="18">
      <c r="A14" s="46" t="s">
        <v>26</v>
      </c>
      <c r="B14" s="47"/>
      <c r="C14" s="47"/>
      <c r="D14" s="47"/>
      <c r="E14" s="47"/>
      <c r="F14" s="47"/>
      <c r="G14" s="48"/>
      <c r="H14" s="37">
        <f>SUM(H11:H13)</f>
        <v>38250</v>
      </c>
    </row>
    <row r="15" spans="1:12" ht="18">
      <c r="A15" s="38">
        <v>2</v>
      </c>
      <c r="B15" s="27" t="s">
        <v>27</v>
      </c>
      <c r="C15" s="49">
        <v>0.06</v>
      </c>
      <c r="D15" s="50"/>
      <c r="E15" s="50"/>
      <c r="F15" s="50"/>
      <c r="G15" s="51"/>
      <c r="H15" s="30"/>
    </row>
    <row r="16" spans="1:12" ht="18">
      <c r="A16" s="52" t="s">
        <v>26</v>
      </c>
      <c r="B16" s="52"/>
      <c r="C16" s="52"/>
      <c r="D16" s="52"/>
      <c r="E16" s="52"/>
      <c r="F16" s="52"/>
      <c r="G16" s="52"/>
      <c r="H16" s="37">
        <f>H14*0.06</f>
        <v>2295</v>
      </c>
    </row>
    <row r="17" spans="1:8">
      <c r="A17" s="53"/>
      <c r="B17" s="53"/>
      <c r="C17" s="53"/>
      <c r="D17" s="53"/>
      <c r="E17" s="53"/>
      <c r="F17" s="53"/>
      <c r="G17" s="53"/>
      <c r="H17" s="53"/>
    </row>
    <row r="18" spans="1:8" ht="18">
      <c r="A18" s="43" t="s">
        <v>28</v>
      </c>
      <c r="B18" s="43"/>
      <c r="C18" s="43"/>
      <c r="D18" s="43"/>
      <c r="E18" s="43"/>
      <c r="F18" s="43"/>
      <c r="G18" s="43"/>
      <c r="H18" s="39">
        <f>H16+H14</f>
        <v>40545</v>
      </c>
    </row>
  </sheetData>
  <mergeCells count="7">
    <mergeCell ref="A18:G18"/>
    <mergeCell ref="E3:H7"/>
    <mergeCell ref="A2:C2"/>
    <mergeCell ref="A14:G14"/>
    <mergeCell ref="C15:G15"/>
    <mergeCell ref="A16:G16"/>
    <mergeCell ref="A17:H17"/>
  </mergeCells>
  <phoneticPr fontId="24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2023-12-08T03:23:38Z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D855D268F55646A3A3C184276074F185_13</vt:lpwstr>
  </property>
  <property fmtid="{D5CDD505-2E9C-101B-9397-08002B2CF9AE}" pid="10" name="KSOProductBuildVer">
    <vt:lpwstr>2052-12.1.0.15712</vt:lpwstr>
  </property>
</Properties>
</file>