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比稿】2024AZCV医学幻灯制作项目\2. 报价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9" i="1" l="1"/>
  <c r="I12" i="1"/>
  <c r="I11" i="1" l="1"/>
  <c r="I10" i="1"/>
  <c r="I9" i="1"/>
  <c r="I13" i="1" l="1"/>
  <c r="I20" i="1" s="1"/>
  <c r="C9" i="9" s="1"/>
  <c r="C11" i="9" l="1"/>
  <c r="C12" i="9" s="1"/>
  <c r="C13" i="9" s="1"/>
</calcChain>
</file>

<file path=xl/sharedStrings.xml><?xml version="1.0" encoding="utf-8"?>
<sst xmlns="http://schemas.openxmlformats.org/spreadsheetml/2006/main" count="70" uniqueCount="42">
  <si>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</si>
  <si>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</si>
  <si>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</si>
  <si>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</si>
  <si>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</si>
  <si>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</si>
  <si>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</si>
  <si>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</si>
  <si>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</si>
  <si>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</si>
  <si>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</si>
  <si>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</si>
  <si>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</si>
  <si>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</si>
  <si>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</si>
  <si>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</si>
  <si>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</si>
  <si>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</si>
  <si>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</si>
  <si>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</si>
  <si>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</si>
  <si>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</si>
  <si>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</si>
  <si>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</si>
  <si>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</si>
  <si>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</si>
  <si>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</si>
  <si>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>queen.liu@ubs-cn.com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</si>
  <si>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</si>
  <si>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</si>
  <si>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queen.liu@ubs-cn.com</t>
    <phoneticPr fontId="7" type="noConversion"/>
  </si>
  <si>
    <t>2024AZCV医学幻灯制作项目</t>
    <phoneticPr fontId="7" type="noConversion"/>
  </si>
  <si>
    <t>2024.7.1</t>
    <phoneticPr fontId="7" type="noConversion"/>
  </si>
  <si>
    <t>销售培训幻灯(new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</si>
  <si>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</si>
  <si>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5套  total</t>
    <phoneticPr fontId="7" type="noConversion"/>
  </si>
  <si>
    <t>5套 total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</si>
  <si>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</si>
  <si>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</si>
  <si>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《CV产品培训幻灯》(内部使用)，每套预估60页，每套新幻灯制作与美化，共计5套</t>
    <phoneticPr fontId="7" type="noConversion"/>
  </si>
  <si>
    <t>《CV产品Study荟萃》 (内部使用) ，每套预估60页，每套新幻灯制作与美化，共计5套</t>
    <phoneticPr fontId="7" type="noConversion"/>
  </si>
  <si>
    <t>2024AZCV医学幻灯制作项目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</si>
</sst>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 wrapText="1"/>
    </xf>
    <xf numFmtId="177" fontId="3" fillId="6" borderId="21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6" fillId="2" borderId="16" xfId="4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3" fillId="0" borderId="20" xfId="4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178" fontId="3" fillId="3" borderId="23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 wrapText="1"/>
    </xf>
    <xf numFmtId="0" fontId="6" fillId="2" borderId="12" xfId="4" applyFont="1" applyFill="1" applyBorder="1" applyAlignment="1">
      <alignment horizontal="left" vertical="center"/>
    </xf>
    <xf numFmtId="176" fontId="15" fillId="0" borderId="17" xfId="4" applyNumberFormat="1" applyFont="1" applyFill="1" applyBorder="1" applyAlignment="1">
      <alignment horizontal="right" vertical="center"/>
    </xf>
    <xf numFmtId="176" fontId="15" fillId="0" borderId="18" xfId="4" applyNumberFormat="1" applyFont="1" applyFill="1" applyBorder="1" applyAlignment="1">
      <alignment horizontal="right" vertical="center"/>
    </xf>
    <xf numFmtId="176" fontId="15" fillId="0" borderId="19" xfId="4" applyNumberFormat="1" applyFont="1" applyFill="1" applyBorder="1" applyAlignment="1">
      <alignment horizontal="right" vertical="center"/>
    </xf>
    <xf numFmtId="176" fontId="3" fillId="3" borderId="14" xfId="4" applyNumberFormat="1" applyFont="1" applyFill="1" applyBorder="1" applyAlignment="1">
      <alignment horizontal="right" vertical="center"/>
    </xf>
    <xf numFmtId="176" fontId="3" fillId="3" borderId="15" xfId="4" applyNumberFormat="1" applyFont="1" applyFill="1" applyBorder="1" applyAlignment="1">
      <alignment horizontal="right" vertical="center"/>
    </xf>
    <xf numFmtId="176" fontId="3" fillId="3" borderId="22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workbookViewId="0">
      <selection activeCell="C3" sqref="C3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28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41</v>
      </c>
    </row>
    <row r="4" spans="2:3" s="1" customFormat="1" ht="16.5" customHeight="1" x14ac:dyDescent="0.15">
      <c r="B4" s="9" t="s">
        <v>26</v>
      </c>
      <c r="C4" s="10" t="s">
        <v>30</v>
      </c>
    </row>
    <row r="5" spans="2:3" s="1" customFormat="1" ht="16.5" customHeight="1" x14ac:dyDescent="0.15">
      <c r="B5" s="9" t="s">
        <v>4</v>
      </c>
      <c r="C5" s="11" t="s">
        <v>32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Production'!I20</f>
        <v>276750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276750</v>
      </c>
    </row>
    <row r="12" spans="2:3" ht="16.5" x14ac:dyDescent="0.15">
      <c r="B12" s="24" t="s">
        <v>8</v>
      </c>
      <c r="C12" s="25">
        <f>C11*0.06</f>
        <v>16605</v>
      </c>
    </row>
    <row r="13" spans="2:3" ht="16.5" x14ac:dyDescent="0.15">
      <c r="B13" s="16" t="s">
        <v>9</v>
      </c>
      <c r="C13" s="20">
        <f>C11+C12</f>
        <v>293355</v>
      </c>
    </row>
    <row r="14" spans="2:3" ht="18" x14ac:dyDescent="0.15">
      <c r="B14" s="31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zoomScale="80" zoomScaleNormal="80" workbookViewId="0">
      <selection activeCell="C18" sqref="C18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29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31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27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32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s="1" customFormat="1" ht="20.100000000000001" customHeight="1" x14ac:dyDescent="0.15">
      <c r="B8" s="40" t="s">
        <v>39</v>
      </c>
      <c r="C8" s="41"/>
      <c r="D8" s="41"/>
      <c r="E8" s="41"/>
      <c r="F8" s="41"/>
      <c r="G8" s="41"/>
      <c r="H8" s="41"/>
      <c r="I8" s="27"/>
    </row>
    <row r="9" spans="2:9" s="1" customFormat="1" ht="49.5" x14ac:dyDescent="0.15">
      <c r="B9" s="33" t="s">
        <v>33</v>
      </c>
      <c r="C9" s="28" t="s">
        <v>34</v>
      </c>
      <c r="D9" s="29" t="s">
        <v>15</v>
      </c>
      <c r="E9" s="21"/>
      <c r="F9" s="29">
        <v>407</v>
      </c>
      <c r="G9" s="30" t="s">
        <v>18</v>
      </c>
      <c r="H9" s="30">
        <v>60</v>
      </c>
      <c r="I9" s="19">
        <f>H9*F9</f>
        <v>24420</v>
      </c>
    </row>
    <row r="10" spans="2:9" s="1" customFormat="1" ht="18.600000000000001" customHeight="1" x14ac:dyDescent="0.15">
      <c r="B10" s="33" t="s">
        <v>20</v>
      </c>
      <c r="C10" s="28" t="s">
        <v>20</v>
      </c>
      <c r="D10" s="29" t="s">
        <v>15</v>
      </c>
      <c r="E10" s="21"/>
      <c r="F10" s="29">
        <v>7</v>
      </c>
      <c r="G10" s="30" t="s">
        <v>22</v>
      </c>
      <c r="H10" s="30">
        <v>15</v>
      </c>
      <c r="I10" s="19">
        <f>H10*F10</f>
        <v>105</v>
      </c>
    </row>
    <row r="11" spans="2:9" s="1" customFormat="1" ht="18.600000000000001" customHeight="1" x14ac:dyDescent="0.15">
      <c r="B11" s="33" t="s">
        <v>21</v>
      </c>
      <c r="C11" s="28" t="s">
        <v>21</v>
      </c>
      <c r="D11" s="29" t="s">
        <v>15</v>
      </c>
      <c r="E11" s="21"/>
      <c r="F11" s="29">
        <v>10</v>
      </c>
      <c r="G11" s="30" t="s">
        <v>23</v>
      </c>
      <c r="H11" s="30">
        <v>15</v>
      </c>
      <c r="I11" s="19">
        <f t="shared" ref="I11:I12" si="0">H11*F11</f>
        <v>150</v>
      </c>
    </row>
    <row r="12" spans="2:9" s="1" customFormat="1" ht="18.600000000000001" customHeight="1" x14ac:dyDescent="0.15">
      <c r="B12" s="33" t="s">
        <v>37</v>
      </c>
      <c r="C12" s="28" t="s">
        <v>38</v>
      </c>
      <c r="D12" s="29" t="s">
        <v>15</v>
      </c>
      <c r="E12" s="21"/>
      <c r="F12" s="29">
        <v>50</v>
      </c>
      <c r="G12" s="30" t="s">
        <v>24</v>
      </c>
      <c r="H12" s="30">
        <v>60</v>
      </c>
      <c r="I12" s="19">
        <f t="shared" si="0"/>
        <v>3000</v>
      </c>
    </row>
    <row r="13" spans="2:9" ht="18.75" thickBot="1" x14ac:dyDescent="0.2">
      <c r="B13" s="42" t="s">
        <v>35</v>
      </c>
      <c r="C13" s="43"/>
      <c r="D13" s="43"/>
      <c r="E13" s="43"/>
      <c r="F13" s="43"/>
      <c r="G13" s="43"/>
      <c r="H13" s="44"/>
      <c r="I13" s="32">
        <f>SUM(I9:I12)*5</f>
        <v>138375</v>
      </c>
    </row>
    <row r="14" spans="2:9" ht="19.5" customHeight="1" x14ac:dyDescent="0.15">
      <c r="B14" s="40" t="s">
        <v>40</v>
      </c>
      <c r="C14" s="41"/>
      <c r="D14" s="41"/>
      <c r="E14" s="41"/>
      <c r="F14" s="41"/>
      <c r="G14" s="41"/>
      <c r="H14" s="41"/>
      <c r="I14" s="27"/>
    </row>
    <row r="15" spans="2:9" ht="49.5" x14ac:dyDescent="0.15">
      <c r="B15" s="33" t="s">
        <v>33</v>
      </c>
      <c r="C15" s="28" t="s">
        <v>34</v>
      </c>
      <c r="D15" s="29" t="s">
        <v>15</v>
      </c>
      <c r="E15" s="21"/>
      <c r="F15" s="29">
        <v>407</v>
      </c>
      <c r="G15" s="30" t="s">
        <v>18</v>
      </c>
      <c r="H15" s="30">
        <v>60</v>
      </c>
      <c r="I15" s="19">
        <f>H15*F15</f>
        <v>24420</v>
      </c>
    </row>
    <row r="16" spans="2:9" ht="16.5" x14ac:dyDescent="0.15">
      <c r="B16" s="33" t="s">
        <v>20</v>
      </c>
      <c r="C16" s="28" t="s">
        <v>20</v>
      </c>
      <c r="D16" s="29" t="s">
        <v>15</v>
      </c>
      <c r="E16" s="21"/>
      <c r="F16" s="29">
        <v>7</v>
      </c>
      <c r="G16" s="30" t="s">
        <v>22</v>
      </c>
      <c r="H16" s="30">
        <v>15</v>
      </c>
      <c r="I16" s="19">
        <f>H16*F16</f>
        <v>105</v>
      </c>
    </row>
    <row r="17" spans="2:9" ht="16.5" x14ac:dyDescent="0.15">
      <c r="B17" s="33" t="s">
        <v>21</v>
      </c>
      <c r="C17" s="28" t="s">
        <v>21</v>
      </c>
      <c r="D17" s="29" t="s">
        <v>15</v>
      </c>
      <c r="E17" s="21"/>
      <c r="F17" s="29">
        <v>10</v>
      </c>
      <c r="G17" s="30" t="s">
        <v>22</v>
      </c>
      <c r="H17" s="30">
        <v>15</v>
      </c>
      <c r="I17" s="19">
        <f t="shared" ref="I17:I18" si="1">H17*F17</f>
        <v>150</v>
      </c>
    </row>
    <row r="18" spans="2:9" ht="16.5" x14ac:dyDescent="0.15">
      <c r="B18" s="33" t="s">
        <v>37</v>
      </c>
      <c r="C18" s="28" t="s">
        <v>38</v>
      </c>
      <c r="D18" s="29" t="s">
        <v>15</v>
      </c>
      <c r="E18" s="21"/>
      <c r="F18" s="29">
        <v>50</v>
      </c>
      <c r="G18" s="30" t="s">
        <v>18</v>
      </c>
      <c r="H18" s="30">
        <v>60</v>
      </c>
      <c r="I18" s="19">
        <f t="shared" si="1"/>
        <v>3000</v>
      </c>
    </row>
    <row r="19" spans="2:9" ht="18.75" thickBot="1" x14ac:dyDescent="0.2">
      <c r="B19" s="42" t="s">
        <v>36</v>
      </c>
      <c r="C19" s="43"/>
      <c r="D19" s="43"/>
      <c r="E19" s="43"/>
      <c r="F19" s="43"/>
      <c r="G19" s="43"/>
      <c r="H19" s="44"/>
      <c r="I19" s="32">
        <f>SUM(I15:I18)*5</f>
        <v>138375</v>
      </c>
    </row>
    <row r="20" spans="2:9" ht="17.25" thickBot="1" x14ac:dyDescent="0.2">
      <c r="B20" s="45" t="s">
        <v>25</v>
      </c>
      <c r="C20" s="46"/>
      <c r="D20" s="46"/>
      <c r="E20" s="46"/>
      <c r="F20" s="46"/>
      <c r="G20" s="46"/>
      <c r="H20" s="47"/>
      <c r="I20" s="34">
        <f>I13+I19</f>
        <v>276750</v>
      </c>
    </row>
  </sheetData>
  <mergeCells count="6">
    <mergeCell ref="B1:I1"/>
    <mergeCell ref="B8:H8"/>
    <mergeCell ref="B13:H13"/>
    <mergeCell ref="B20:H20"/>
    <mergeCell ref="B14:H14"/>
    <mergeCell ref="B19:H19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Content Production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2021-08-24T11:20:00Z</cp:lastPrinted>
  <dcterms:created xsi:type="dcterms:W3CDTF">2016-06-29T09:42:00Z</dcterms:created>
  <dcterms:modified xsi:type="dcterms:W3CDTF">2024-07-22T02:57:41Z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