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【比稿】2024AZ呼吸幻灯美化项目\1. 报价\"/>
    </mc:Choice>
  </mc:AlternateContent>
  <bookViews>
    <workbookView xWindow="0" yWindow="0" windowWidth="17235" windowHeight="7470"/>
  </bookViews>
  <sheets>
    <sheet name="Summary" sheetId="9" r:id="rId1"/>
    <sheet name="Content Production" sheetId="1" r:id="rId2"/>
  </sheets>
  <definedNames>
    <definedName name="_xlnm.Print_Area" localSheetId="0">Summary!$B$1:$C$13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1" i="1"/>
  <c r="I14" i="1"/>
  <c r="I13" i="1"/>
  <c r="I9" i="1" l="1"/>
  <c r="I10" i="1" l="1"/>
  <c r="C9" i="9" l="1"/>
  <c r="C11" i="9" s="1"/>
  <c r="C12" i="9" s="1"/>
  <c r="C13" i="9" s="1"/>
</calcChain>
</file>

<file path=xl/sharedStrings.xml><?xml version="1.0" encoding="utf-8"?>
<sst xmlns="http://schemas.openxmlformats.org/spreadsheetml/2006/main" count="54" uniqueCount="37">
  <si>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</si>
  <si>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</si>
  <si>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</si>
  <si>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</si>
  <si>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</si>
  <si>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</si>
  <si>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</si>
  <si>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</si>
  <si>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</si>
  <si>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</si>
  <si>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</si>
  <si>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</si>
  <si>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Unit Price</t>
  </si>
  <si>
    <t>Amount</t>
  </si>
  <si>
    <t>I. Content Production</t>
    <phoneticPr fontId="7" type="noConversion"/>
  </si>
  <si>
    <t>2024 rate card</t>
    <phoneticPr fontId="7" type="noConversion"/>
  </si>
  <si>
    <t>(If annual rate, list rate)</t>
    <phoneticPr fontId="7" type="noConversion"/>
  </si>
  <si>
    <t>Unit</t>
    <phoneticPr fontId="7" type="noConversion"/>
  </si>
  <si>
    <t>Quantity</t>
    <phoneticPr fontId="7" type="noConversion"/>
  </si>
  <si>
    <t>页</t>
    <phoneticPr fontId="7" type="noConversion"/>
  </si>
  <si>
    <t>Sub-total</t>
    <phoneticPr fontId="7" type="noConversion"/>
  </si>
  <si>
    <t>Supplier Contact Information:</t>
    <phoneticPr fontId="7" type="noConversion"/>
  </si>
  <si>
    <t xml:space="preserve">Quotation </t>
    <phoneticPr fontId="7" type="noConversion"/>
  </si>
  <si>
    <t xml:space="preserve">Quotation </t>
    <phoneticPr fontId="7" type="noConversion"/>
  </si>
  <si>
    <t>queen.liu@ubs-cn.com</t>
    <phoneticPr fontId="7" type="noConversion"/>
  </si>
  <si>
    <t>PPT美化(高级美化)(New Work)</t>
    <phoneticPr fontId="7" type="noConversion"/>
  </si>
  <si>
    <t>使用Adobe绘图软件进行图标重绘、字体设计等</t>
    <phoneticPr fontId="7" type="noConversion"/>
  </si>
  <si>
    <t>2024.8.1</t>
    <phoneticPr fontId="7" type="noConversion"/>
  </si>
  <si>
    <t>2024AZ呼吸幻灯美化项目</t>
    <phoneticPr fontId="7" type="noConversion"/>
  </si>
  <si>
    <t>PPT模板(new work)</t>
    <phoneticPr fontId="7" type="noConversion"/>
  </si>
  <si>
    <t>根据已有KV进行排版及PPT母版格式设定</t>
    <phoneticPr fontId="7" type="noConversion"/>
  </si>
  <si>
    <t>套</t>
    <phoneticPr fontId="7" type="noConversion"/>
  </si>
  <si>
    <t>2套  total</t>
    <phoneticPr fontId="7" type="noConversion"/>
  </si>
  <si>
    <t>total</t>
    <phoneticPr fontId="7" type="noConversion"/>
  </si>
  <si>
    <t>2024AZ呼吸幻灯美化项目</t>
    <phoneticPr fontId="7" type="noConversion"/>
  </si>
  <si>
    <t>幻灯美化*2套（每套预估35页）</t>
    <phoneticPr fontId="7" type="noConversion"/>
  </si>
  <si>
    <t>幻灯讨论美化*1套（每套预估5页）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</si>
</sst>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</numFmts>
  <fonts count="16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4" fillId="0" borderId="0" xfId="5"/>
    <xf numFmtId="0" fontId="0" fillId="0" borderId="0" xfId="0" applyAlignment="1">
      <alignment vertical="center" wrapText="1"/>
    </xf>
    <xf numFmtId="0" fontId="3" fillId="0" borderId="0" xfId="7" applyFont="1">
      <alignment vertical="center"/>
    </xf>
    <xf numFmtId="176" fontId="4" fillId="0" borderId="0" xfId="7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7" applyNumberFormat="1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3" applyFill="1" applyBorder="1" applyAlignment="1" applyProtection="1">
      <alignment vertical="center"/>
    </xf>
    <xf numFmtId="14" fontId="3" fillId="0" borderId="0" xfId="4" applyNumberFormat="1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176" fontId="3" fillId="3" borderId="6" xfId="4" applyNumberFormat="1" applyFont="1" applyFill="1" applyBorder="1" applyAlignment="1">
      <alignment horizontal="right" vertical="center"/>
    </xf>
    <xf numFmtId="176" fontId="8" fillId="0" borderId="0" xfId="7" applyNumberFormat="1" applyFont="1" applyAlignment="1">
      <alignment horizontal="left"/>
    </xf>
    <xf numFmtId="0" fontId="6" fillId="0" borderId="7" xfId="4" applyFont="1" applyBorder="1" applyAlignment="1">
      <alignment horizontal="center" vertical="center"/>
    </xf>
    <xf numFmtId="37" fontId="9" fillId="0" borderId="9" xfId="2" applyNumberFormat="1" applyFont="1" applyFill="1" applyBorder="1" applyAlignment="1">
      <alignment horizontal="right" vertical="center"/>
    </xf>
    <xf numFmtId="177" fontId="3" fillId="3" borderId="10" xfId="4" applyNumberFormat="1" applyFont="1" applyFill="1" applyBorder="1" applyAlignment="1">
      <alignment horizontal="right" vertical="center"/>
    </xf>
    <xf numFmtId="0" fontId="4" fillId="0" borderId="5" xfId="8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177" fontId="3" fillId="0" borderId="9" xfId="2" applyNumberFormat="1" applyFont="1" applyFill="1" applyBorder="1" applyAlignment="1">
      <alignment horizontal="right" vertical="center"/>
    </xf>
    <xf numFmtId="0" fontId="3" fillId="6" borderId="11" xfId="0" applyFont="1" applyFill="1" applyBorder="1" applyAlignment="1">
      <alignment horizontal="right" vertical="center" wrapText="1"/>
    </xf>
    <xf numFmtId="177" fontId="3" fillId="6" borderId="12" xfId="2" applyNumberFormat="1" applyFont="1" applyFill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4" fillId="0" borderId="5" xfId="0" applyFont="1" applyBorder="1" applyAlignment="1">
      <alignment horizontal="left" vertical="center" wrapText="1"/>
    </xf>
    <xf numFmtId="39" fontId="4" fillId="0" borderId="5" xfId="1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4" borderId="4" xfId="0" applyFont="1" applyFill="1" applyBorder="1" applyAlignment="1">
      <alignment vertical="center" wrapText="1"/>
    </xf>
    <xf numFmtId="0" fontId="6" fillId="2" borderId="9" xfId="4" applyFont="1" applyFill="1" applyBorder="1" applyAlignment="1">
      <alignment vertical="center"/>
    </xf>
    <xf numFmtId="178" fontId="3" fillId="0" borderId="9" xfId="4" applyNumberFormat="1" applyFont="1" applyFill="1" applyBorder="1" applyAlignment="1">
      <alignment horizontal="right" vertical="center"/>
    </xf>
    <xf numFmtId="178" fontId="3" fillId="3" borderId="10" xfId="4" applyNumberFormat="1" applyFont="1" applyFill="1" applyBorder="1" applyAlignment="1">
      <alignment horizontal="right" vertical="center"/>
    </xf>
    <xf numFmtId="0" fontId="2" fillId="0" borderId="0" xfId="7" applyFont="1" applyAlignment="1">
      <alignment horizontal="center" vertical="center"/>
    </xf>
    <xf numFmtId="0" fontId="6" fillId="2" borderId="3" xfId="4" applyFont="1" applyFill="1" applyBorder="1" applyAlignment="1">
      <alignment horizontal="left" vertical="center"/>
    </xf>
    <xf numFmtId="0" fontId="6" fillId="2" borderId="8" xfId="4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left" vertical="center" wrapText="1"/>
    </xf>
    <xf numFmtId="0" fontId="6" fillId="2" borderId="5" xfId="4" applyFont="1" applyFill="1" applyBorder="1" applyAlignment="1">
      <alignment horizontal="left" vertical="center"/>
    </xf>
    <xf numFmtId="176" fontId="15" fillId="0" borderId="4" xfId="4" applyNumberFormat="1" applyFont="1" applyFill="1" applyBorder="1" applyAlignment="1">
      <alignment horizontal="right" vertical="center"/>
    </xf>
    <xf numFmtId="176" fontId="15" fillId="0" borderId="5" xfId="4" applyNumberFormat="1" applyFont="1" applyFill="1" applyBorder="1" applyAlignment="1">
      <alignment horizontal="right" vertical="center"/>
    </xf>
    <xf numFmtId="176" fontId="3" fillId="3" borderId="6" xfId="4" applyNumberFormat="1" applyFont="1" applyFill="1" applyBorder="1" applyAlignment="1">
      <alignment horizontal="right" vertical="center"/>
    </xf>
    <xf numFmtId="176" fontId="3" fillId="3" borderId="13" xfId="4" applyNumberFormat="1" applyFont="1" applyFill="1" applyBorder="1" applyAlignment="1">
      <alignment horizontal="right" vertical="center"/>
    </xf>
  </cellXfs>
  <cellStyles count="13">
    <cellStyle name="Normal 2" xfId="12"/>
    <cellStyle name="常规" xfId="0" builtinId="0"/>
    <cellStyle name="常规 2" xfId="7"/>
    <cellStyle name="常规 2 2 2 2" xfId="1"/>
    <cellStyle name="常规 3" xfId="8"/>
    <cellStyle name="常规 3 2" xfId="6"/>
    <cellStyle name="常规_flash" xfId="5"/>
    <cellStyle name="常规_长城会短信相关活动报价1016" xfId="4"/>
    <cellStyle name="超链接" xfId="3" builtinId="8"/>
    <cellStyle name="千位分隔" xfId="2" builtinId="3"/>
    <cellStyle name="千位分隔 2" xfId="9"/>
    <cellStyle name="千位分隔 2 3" xfId="11"/>
    <cellStyle name="样式 1" xfId="1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9"/>
  <sheetViews>
    <sheetView tabSelected="1" zoomScaleNormal="100" workbookViewId="0">
      <selection activeCell="G7" sqref="G7"/>
    </sheetView>
  </sheetViews>
  <sheetFormatPr defaultColWidth="8.75" defaultRowHeight="14.25" x14ac:dyDescent="0.15"/>
  <cols>
    <col min="1" max="1" width="5.125" customWidth="1"/>
    <col min="2" max="2" width="39.625" customWidth="1"/>
    <col min="3" max="3" width="37.5" customWidth="1"/>
    <col min="4" max="4" width="12.625"/>
  </cols>
  <sheetData>
    <row r="1" spans="2:3" ht="37.5" customHeight="1" x14ac:dyDescent="0.15">
      <c r="B1" s="35" t="s">
        <v>22</v>
      </c>
      <c r="C1" s="35"/>
    </row>
    <row r="2" spans="2:3" ht="16.5" x14ac:dyDescent="0.35">
      <c r="B2" s="3" t="s">
        <v>0</v>
      </c>
      <c r="C2" s="4" t="s">
        <v>1</v>
      </c>
    </row>
    <row r="3" spans="2:3" ht="16.5" x14ac:dyDescent="0.35">
      <c r="B3" s="3" t="s">
        <v>2</v>
      </c>
      <c r="C3" s="7" t="s">
        <v>28</v>
      </c>
    </row>
    <row r="4" spans="2:3" s="1" customFormat="1" ht="16.5" customHeight="1" x14ac:dyDescent="0.15">
      <c r="B4" s="9" t="s">
        <v>21</v>
      </c>
      <c r="C4" s="10" t="s">
        <v>24</v>
      </c>
    </row>
    <row r="5" spans="2:3" s="1" customFormat="1" ht="16.5" customHeight="1" x14ac:dyDescent="0.15">
      <c r="B5" s="9" t="s">
        <v>4</v>
      </c>
      <c r="C5" s="11" t="s">
        <v>27</v>
      </c>
    </row>
    <row r="6" spans="2:3" s="1" customFormat="1" ht="16.5" customHeight="1" x14ac:dyDescent="0.15">
      <c r="B6" s="12"/>
      <c r="C6" s="12"/>
    </row>
    <row r="7" spans="2:3" s="1" customFormat="1" ht="30.75" customHeight="1" x14ac:dyDescent="0.15">
      <c r="B7" s="13" t="s">
        <v>5</v>
      </c>
      <c r="C7" s="18" t="s">
        <v>6</v>
      </c>
    </row>
    <row r="8" spans="2:3" s="1" customFormat="1" ht="15" x14ac:dyDescent="0.15">
      <c r="B8" s="36" t="s">
        <v>14</v>
      </c>
      <c r="C8" s="37"/>
    </row>
    <row r="9" spans="2:3" s="1" customFormat="1" ht="16.5" x14ac:dyDescent="0.15">
      <c r="B9" s="22" t="s">
        <v>7</v>
      </c>
      <c r="C9" s="23">
        <f>'Content Production'!I16</f>
        <v>8850</v>
      </c>
    </row>
    <row r="10" spans="2:3" ht="3.75" customHeight="1" x14ac:dyDescent="0.15">
      <c r="B10" s="38"/>
      <c r="C10" s="39"/>
    </row>
    <row r="11" spans="2:3" ht="16.5" x14ac:dyDescent="0.15">
      <c r="B11" s="24" t="s">
        <v>7</v>
      </c>
      <c r="C11" s="25">
        <f>C9</f>
        <v>8850</v>
      </c>
    </row>
    <row r="12" spans="2:3" ht="16.5" x14ac:dyDescent="0.15">
      <c r="B12" s="24" t="s">
        <v>8</v>
      </c>
      <c r="C12" s="25">
        <f>C11*0.06</f>
        <v>531</v>
      </c>
    </row>
    <row r="13" spans="2:3" ht="16.5" x14ac:dyDescent="0.15">
      <c r="B13" s="16" t="s">
        <v>9</v>
      </c>
      <c r="C13" s="20">
        <f>C11+C12</f>
        <v>9381</v>
      </c>
    </row>
    <row r="14" spans="2:3" ht="18" x14ac:dyDescent="0.15">
      <c r="B14" s="30"/>
      <c r="C14" s="26"/>
    </row>
    <row r="15" spans="2:3" x14ac:dyDescent="0.2">
      <c r="B15" s="17"/>
    </row>
    <row r="16" spans="2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</sheetData>
  <mergeCells count="3">
    <mergeCell ref="B1:C1"/>
    <mergeCell ref="B8:C8"/>
    <mergeCell ref="B10:C10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"/>
  <sheetViews>
    <sheetView topLeftCell="D1" zoomScale="80" zoomScaleNormal="80" workbookViewId="0">
      <selection activeCell="V31" sqref="V31"/>
    </sheetView>
  </sheetViews>
  <sheetFormatPr defaultColWidth="8.75" defaultRowHeight="14.25" x14ac:dyDescent="0.15"/>
  <cols>
    <col min="1" max="1" width="5.125" customWidth="1"/>
    <col min="2" max="2" width="34.625" customWidth="1"/>
    <col min="3" max="3" width="47.625" style="2" customWidth="1"/>
    <col min="4" max="4" width="17.625" style="2" customWidth="1"/>
    <col min="5" max="5" width="14.125" style="2" customWidth="1"/>
    <col min="6" max="6" width="11" customWidth="1"/>
    <col min="7" max="7" width="8.25" customWidth="1"/>
    <col min="8" max="8" width="10.125" customWidth="1"/>
    <col min="9" max="9" width="13.5" customWidth="1"/>
  </cols>
  <sheetData>
    <row r="1" spans="2:9" ht="37.5" customHeight="1" x14ac:dyDescent="0.15">
      <c r="B1" s="35" t="s">
        <v>23</v>
      </c>
      <c r="C1" s="35"/>
      <c r="D1" s="35"/>
      <c r="E1" s="35"/>
      <c r="F1" s="35"/>
      <c r="G1" s="35"/>
      <c r="H1" s="35"/>
      <c r="I1" s="35"/>
    </row>
    <row r="2" spans="2:9" ht="16.5" x14ac:dyDescent="0.35">
      <c r="B2" s="3" t="s">
        <v>0</v>
      </c>
      <c r="C2" s="4" t="s">
        <v>1</v>
      </c>
      <c r="D2" s="5"/>
      <c r="E2" s="5"/>
      <c r="F2" s="6"/>
      <c r="G2" s="6"/>
      <c r="H2" s="6"/>
      <c r="I2" s="6"/>
    </row>
    <row r="3" spans="2:9" ht="16.5" x14ac:dyDescent="0.35">
      <c r="B3" s="3" t="s">
        <v>2</v>
      </c>
      <c r="C3" s="7" t="s">
        <v>34</v>
      </c>
      <c r="D3" s="8"/>
      <c r="E3" s="8"/>
      <c r="F3" s="6"/>
      <c r="G3" s="6"/>
      <c r="H3" s="6"/>
      <c r="I3" s="6"/>
    </row>
    <row r="4" spans="2:9" s="1" customFormat="1" ht="16.5" customHeight="1" x14ac:dyDescent="0.15">
      <c r="B4" s="9" t="s">
        <v>3</v>
      </c>
      <c r="C4" s="10" t="s">
        <v>24</v>
      </c>
      <c r="D4" s="9"/>
      <c r="E4" s="9"/>
      <c r="F4" s="9"/>
      <c r="G4" s="9"/>
      <c r="H4" s="9"/>
      <c r="I4" s="9"/>
    </row>
    <row r="5" spans="2:9" s="1" customFormat="1" ht="16.5" customHeight="1" x14ac:dyDescent="0.15">
      <c r="B5" s="9" t="s">
        <v>4</v>
      </c>
      <c r="C5" s="11" t="s">
        <v>27</v>
      </c>
      <c r="D5" s="9"/>
      <c r="E5" s="9"/>
      <c r="F5" s="9"/>
      <c r="G5" s="9"/>
      <c r="H5" s="9"/>
      <c r="I5" s="9"/>
    </row>
    <row r="6" spans="2:9" s="1" customFormat="1" ht="16.5" customHeight="1" thickBot="1" x14ac:dyDescent="0.2">
      <c r="B6" s="12"/>
      <c r="C6" s="12"/>
      <c r="D6" s="12"/>
      <c r="E6" s="12"/>
      <c r="F6" s="12"/>
      <c r="G6" s="12"/>
      <c r="H6" s="12"/>
      <c r="I6" s="12"/>
    </row>
    <row r="7" spans="2:9" s="1" customFormat="1" ht="30.75" customHeight="1" x14ac:dyDescent="0.15">
      <c r="B7" s="13" t="s">
        <v>5</v>
      </c>
      <c r="C7" s="14" t="s">
        <v>10</v>
      </c>
      <c r="D7" s="14" t="s">
        <v>11</v>
      </c>
      <c r="E7" s="14" t="s">
        <v>16</v>
      </c>
      <c r="F7" s="15" t="s">
        <v>12</v>
      </c>
      <c r="G7" s="15" t="s">
        <v>17</v>
      </c>
      <c r="H7" s="15" t="s">
        <v>18</v>
      </c>
      <c r="I7" s="18" t="s">
        <v>13</v>
      </c>
    </row>
    <row r="8" spans="2:9" s="1" customFormat="1" ht="20.100000000000001" customHeight="1" x14ac:dyDescent="0.15">
      <c r="B8" s="40" t="s">
        <v>35</v>
      </c>
      <c r="C8" s="41"/>
      <c r="D8" s="41"/>
      <c r="E8" s="41"/>
      <c r="F8" s="41"/>
      <c r="G8" s="41"/>
      <c r="H8" s="41"/>
      <c r="I8" s="32"/>
    </row>
    <row r="9" spans="2:9" s="1" customFormat="1" ht="18.600000000000001" customHeight="1" x14ac:dyDescent="0.15">
      <c r="B9" s="31" t="s">
        <v>29</v>
      </c>
      <c r="C9" s="27" t="s">
        <v>30</v>
      </c>
      <c r="D9" s="28" t="s">
        <v>15</v>
      </c>
      <c r="E9" s="21"/>
      <c r="F9" s="28">
        <v>450</v>
      </c>
      <c r="G9" s="29" t="s">
        <v>31</v>
      </c>
      <c r="H9" s="29">
        <v>1</v>
      </c>
      <c r="I9" s="19">
        <f t="shared" ref="I9:I10" si="0">H9*F9</f>
        <v>450</v>
      </c>
    </row>
    <row r="10" spans="2:9" s="1" customFormat="1" ht="18.600000000000001" customHeight="1" x14ac:dyDescent="0.15">
      <c r="B10" s="31" t="s">
        <v>25</v>
      </c>
      <c r="C10" s="27" t="s">
        <v>26</v>
      </c>
      <c r="D10" s="28" t="s">
        <v>15</v>
      </c>
      <c r="E10" s="21"/>
      <c r="F10" s="28">
        <v>100</v>
      </c>
      <c r="G10" s="29" t="s">
        <v>19</v>
      </c>
      <c r="H10" s="29">
        <v>35</v>
      </c>
      <c r="I10" s="19">
        <f t="shared" si="0"/>
        <v>3500</v>
      </c>
    </row>
    <row r="11" spans="2:9" ht="18" x14ac:dyDescent="0.15">
      <c r="B11" s="42" t="s">
        <v>32</v>
      </c>
      <c r="C11" s="43"/>
      <c r="D11" s="43"/>
      <c r="E11" s="43"/>
      <c r="F11" s="43"/>
      <c r="G11" s="43"/>
      <c r="H11" s="43"/>
      <c r="I11" s="33">
        <f>SUM(I9:I10)*2</f>
        <v>7900</v>
      </c>
    </row>
    <row r="12" spans="2:9" ht="15" x14ac:dyDescent="0.15">
      <c r="B12" s="40" t="s">
        <v>36</v>
      </c>
      <c r="C12" s="41"/>
      <c r="D12" s="41"/>
      <c r="E12" s="41"/>
      <c r="F12" s="41"/>
      <c r="G12" s="41"/>
      <c r="H12" s="41"/>
      <c r="I12" s="32"/>
    </row>
    <row r="13" spans="2:9" ht="16.5" x14ac:dyDescent="0.15">
      <c r="B13" s="31" t="s">
        <v>29</v>
      </c>
      <c r="C13" s="27" t="s">
        <v>30</v>
      </c>
      <c r="D13" s="28" t="s">
        <v>15</v>
      </c>
      <c r="E13" s="21"/>
      <c r="F13" s="28">
        <v>450</v>
      </c>
      <c r="G13" s="29" t="s">
        <v>31</v>
      </c>
      <c r="H13" s="29">
        <v>1</v>
      </c>
      <c r="I13" s="19">
        <f t="shared" ref="I13:I14" si="1">H13*F13</f>
        <v>450</v>
      </c>
    </row>
    <row r="14" spans="2:9" ht="16.5" x14ac:dyDescent="0.15">
      <c r="B14" s="31" t="s">
        <v>25</v>
      </c>
      <c r="C14" s="27" t="s">
        <v>26</v>
      </c>
      <c r="D14" s="28" t="s">
        <v>15</v>
      </c>
      <c r="E14" s="21"/>
      <c r="F14" s="28">
        <v>100</v>
      </c>
      <c r="G14" s="29" t="s">
        <v>19</v>
      </c>
      <c r="H14" s="29">
        <v>5</v>
      </c>
      <c r="I14" s="19">
        <f t="shared" si="1"/>
        <v>500</v>
      </c>
    </row>
    <row r="15" spans="2:9" ht="18" x14ac:dyDescent="0.15">
      <c r="B15" s="42" t="s">
        <v>33</v>
      </c>
      <c r="C15" s="43"/>
      <c r="D15" s="43"/>
      <c r="E15" s="43"/>
      <c r="F15" s="43"/>
      <c r="G15" s="43"/>
      <c r="H15" s="43"/>
      <c r="I15" s="33">
        <f>SUM(I13:I14)</f>
        <v>950</v>
      </c>
    </row>
    <row r="16" spans="2:9" ht="17.25" thickBot="1" x14ac:dyDescent="0.2">
      <c r="B16" s="44" t="s">
        <v>20</v>
      </c>
      <c r="C16" s="45"/>
      <c r="D16" s="45"/>
      <c r="E16" s="45"/>
      <c r="F16" s="45"/>
      <c r="G16" s="45"/>
      <c r="H16" s="45"/>
      <c r="I16" s="34">
        <f>I11+I15</f>
        <v>8850</v>
      </c>
    </row>
  </sheetData>
  <mergeCells count="6">
    <mergeCell ref="B1:I1"/>
    <mergeCell ref="B8:H8"/>
    <mergeCell ref="B11:H11"/>
    <mergeCell ref="B16:H16"/>
    <mergeCell ref="B12:H12"/>
    <mergeCell ref="B15:H15"/>
  </mergeCells>
  <phoneticPr fontId="7" type="noConversion"/>
  <hyperlinks>
    <hyperlink ref="C4" r:id="rId1"/>
  </hyperlinks>
  <printOptions horizontalCentered="1"/>
  <pageMargins left="0.25" right="0.25" top="0.27" bottom="0.44" header="0.3" footer="0.3"/>
  <pageSetup paperSize="9" scale="5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Summary</vt:lpstr>
      <vt:lpstr>Content Production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2024-08-02T09:32:32Z</cp:lastPrinted>
  <dcterms:created xsi:type="dcterms:W3CDTF">2016-06-29T09:42:00Z</dcterms:created>
  <dcterms:modified xsi:type="dcterms:W3CDTF">2024-08-02T09:32:42Z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700F3CE50BB347CBBBA8D2DEA83CEFEF</vt:lpwstr>
  </property>
  <property fmtid="{D5CDD505-2E9C-101B-9397-08002B2CF9AE}" pid="3" name="KSOProductBuildVer">
    <vt:lpwstr>2052-11.1.0.11744</vt:lpwstr>
  </property>
</Properties>
</file>