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filterPrivacy="1" defaultThemeVersion="124226"/>
  <xr:revisionPtr revIDLastSave="0" documentId="8_{76C6A750-FB6D-43EE-840E-349BC3B2F2D2}" xr6:coauthVersionLast="45" xr6:coauthVersionMax="45" xr10:uidLastSave="{00000000-0000-0000-0000-000000000000}"/>
  <bookViews>
    <workbookView xWindow="0" yWindow="0" windowWidth="19200" windowHeight="10200" xr2:uid="{00000000-000D-0000-FFFF-FFFF00000000}"/>
  </bookViews>
  <sheets>
    <sheet name="肺癌筛查发车仪式媒体邀约执行报价" sheetId="2" r:id="rId1"/>
    <sheet name="媒体名单" sheetId="1" r:id="rId2"/>
    <sheet name="Sheet1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F6" i="2"/>
  <c r="F7" i="2"/>
  <c r="F8" i="2"/>
  <c r="F9" i="2"/>
  <c r="F10" i="2"/>
  <c r="F11" i="2"/>
  <c r="F12" i="2"/>
  <c r="F13" i="2"/>
  <c r="F14" i="2"/>
  <c r="F15" i="2"/>
  <c r="F18" i="2"/>
  <c r="F19" i="2"/>
  <c r="F20" i="2"/>
  <c r="B8" i="1"/>
  <c r="B9" i="1"/>
  <c r="B10" i="1"/>
  <c r="B11" i="1"/>
  <c r="B12" i="1"/>
  <c r="B13" i="1"/>
  <c r="B14" i="1"/>
  <c r="B15" i="1"/>
  <c r="B16" i="1"/>
  <c r="B17" i="1"/>
  <c r="B25" i="1"/>
  <c r="B26" i="1"/>
  <c r="B27" i="1"/>
  <c r="B28" i="1"/>
  <c r="B29" i="1"/>
  <c r="B30" i="1"/>
  <c r="B31" i="1"/>
  <c r="B32" i="1"/>
  <c r="B18" i="1"/>
  <c r="B19" i="1"/>
</calcChain>
</file>

<file path=xl/sharedStrings.xml><?xml version="1.0" encoding="utf-8"?>
<sst xmlns="http://schemas.openxmlformats.org/spreadsheetml/2006/main" count="336" uniqueCount="211">
  <si>
    <t>城市</t>
    <phoneticPr fontId="2" type="noConversion"/>
  </si>
  <si>
    <t>序号</t>
    <phoneticPr fontId="2" type="noConversion"/>
  </si>
  <si>
    <t>类别</t>
    <phoneticPr fontId="2" type="noConversion"/>
  </si>
  <si>
    <t>媒体名称</t>
    <phoneticPr fontId="2" type="noConversion"/>
  </si>
  <si>
    <t>发行周期</t>
    <phoneticPr fontId="2" type="noConversion"/>
  </si>
  <si>
    <t>发行量</t>
    <phoneticPr fontId="2" type="noConversion"/>
  </si>
  <si>
    <t>备注</t>
    <phoneticPr fontId="2" type="noConversion"/>
  </si>
  <si>
    <t>南京</t>
    <phoneticPr fontId="2" type="noConversion"/>
  </si>
  <si>
    <t>报纸</t>
    <phoneticPr fontId="2" type="noConversion"/>
  </si>
  <si>
    <t>YANGTSE EVENING POST</t>
    <phoneticPr fontId="2" type="noConversion"/>
  </si>
  <si>
    <t>Daily</t>
    <phoneticPr fontId="3" type="noConversion"/>
  </si>
  <si>
    <t>审稿严，视活动内容而定</t>
    <phoneticPr fontId="2" type="noConversion"/>
  </si>
  <si>
    <t>现代快报</t>
    <phoneticPr fontId="2" type="noConversion"/>
  </si>
  <si>
    <t>MODERN EXPRESS</t>
    <phoneticPr fontId="2" type="noConversion"/>
  </si>
  <si>
    <t>金陵晚报</t>
    <phoneticPr fontId="2" type="noConversion"/>
  </si>
  <si>
    <t>JINLING EVENING NEWS</t>
    <phoneticPr fontId="2" type="noConversion"/>
  </si>
  <si>
    <t>南京日报</t>
    <phoneticPr fontId="2" type="noConversion"/>
  </si>
  <si>
    <t>NANJING DAILY</t>
  </si>
  <si>
    <t>南京晨报</t>
    <phoneticPr fontId="2" type="noConversion"/>
  </si>
  <si>
    <t>NANJING MORNING POST</t>
    <phoneticPr fontId="2" type="noConversion"/>
  </si>
  <si>
    <t>东方卫报</t>
    <phoneticPr fontId="2" type="noConversion"/>
  </si>
  <si>
    <t>ORENTAL GUARDIAN</t>
    <phoneticPr fontId="2" type="noConversion"/>
  </si>
  <si>
    <t>江苏商报</t>
    <phoneticPr fontId="2" type="noConversion"/>
  </si>
  <si>
    <t>JIANGSU BUSINESS NEWS</t>
  </si>
  <si>
    <t>JIANGSU TV</t>
    <phoneticPr fontId="2" type="noConversion"/>
  </si>
  <si>
    <t>N/A</t>
    <phoneticPr fontId="2" type="noConversion"/>
  </si>
  <si>
    <t>网络</t>
    <phoneticPr fontId="2" type="noConversion"/>
  </si>
  <si>
    <t>js.chinanews.com/</t>
    <phoneticPr fontId="2" type="noConversion"/>
  </si>
  <si>
    <t>中国江苏网</t>
    <phoneticPr fontId="2" type="noConversion"/>
  </si>
  <si>
    <t>jschina.com.cn/</t>
    <phoneticPr fontId="2" type="noConversion"/>
  </si>
  <si>
    <t>荔枝新闻</t>
    <phoneticPr fontId="2" type="noConversion"/>
  </si>
  <si>
    <t>jstv.com/jiangsu/</t>
    <phoneticPr fontId="2" type="noConversion"/>
  </si>
  <si>
    <t>新浪江苏</t>
    <phoneticPr fontId="2" type="noConversion"/>
  </si>
  <si>
    <t>jiangsu.sina.com.cn/</t>
    <phoneticPr fontId="2" type="noConversion"/>
  </si>
  <si>
    <t>龙虎网</t>
    <phoneticPr fontId="2" type="noConversion"/>
  </si>
  <si>
    <t>longhoo.net/</t>
    <phoneticPr fontId="2" type="noConversion"/>
  </si>
  <si>
    <t>腾讯大苏</t>
    <phoneticPr fontId="2" type="noConversion"/>
  </si>
  <si>
    <t>js.qq.com/</t>
    <phoneticPr fontId="2" type="noConversion"/>
  </si>
  <si>
    <t>网易江苏</t>
    <phoneticPr fontId="2" type="noConversion"/>
  </si>
  <si>
    <t>js.news.163.com/</t>
    <phoneticPr fontId="2" type="noConversion"/>
  </si>
  <si>
    <t>凤凰江苏</t>
    <phoneticPr fontId="2" type="noConversion"/>
  </si>
  <si>
    <t>js.ifeng.com/</t>
    <phoneticPr fontId="2" type="noConversion"/>
  </si>
  <si>
    <t>新媒体</t>
    <phoneticPr fontId="2" type="noConversion"/>
  </si>
  <si>
    <t>今日头条</t>
    <phoneticPr fontId="2" type="noConversion"/>
  </si>
  <si>
    <t>toutiao.com/</t>
    <phoneticPr fontId="2" type="noConversion"/>
  </si>
  <si>
    <t>yangtse.com</t>
  </si>
  <si>
    <t>扬子晚报网</t>
    <phoneticPr fontId="2" type="noConversion"/>
  </si>
  <si>
    <t>yangtse.com/</t>
    <phoneticPr fontId="2" type="noConversion"/>
  </si>
  <si>
    <t>yangyan</t>
    <phoneticPr fontId="2" type="noConversion"/>
  </si>
  <si>
    <t>Daily</t>
    <phoneticPr fontId="3" type="noConversion"/>
  </si>
  <si>
    <t>N/A</t>
    <phoneticPr fontId="2" type="noConversion"/>
  </si>
  <si>
    <t>ziniu</t>
    <phoneticPr fontId="2" type="noConversion"/>
  </si>
  <si>
    <t>紫牛新闻（客户端）</t>
    <phoneticPr fontId="2" type="noConversion"/>
  </si>
  <si>
    <t>jiaohuidian</t>
    <phoneticPr fontId="2" type="noConversion"/>
  </si>
  <si>
    <t>江苏电视台公共新闻频道</t>
    <phoneticPr fontId="2" type="noConversion"/>
  </si>
  <si>
    <t>计划商谈群访之媒体</t>
    <phoneticPr fontId="2" type="noConversion"/>
  </si>
  <si>
    <t>计划商谈采访1（2选1）</t>
    <phoneticPr fontId="2" type="noConversion"/>
  </si>
  <si>
    <t>计划商谈采访2（2选1）</t>
    <phoneticPr fontId="2" type="noConversion"/>
  </si>
  <si>
    <t>扬子名医团（微信）</t>
    <phoneticPr fontId="2" type="noConversion"/>
  </si>
  <si>
    <t>备选媒体</t>
    <phoneticPr fontId="2" type="noConversion"/>
  </si>
  <si>
    <t>交汇点新闻（客户端）</t>
    <phoneticPr fontId="2" type="noConversion"/>
  </si>
  <si>
    <t>CNR</t>
    <phoneticPr fontId="2" type="noConversion"/>
  </si>
  <si>
    <t>新闻报道</t>
    <phoneticPr fontId="2" type="noConversion"/>
  </si>
  <si>
    <t>新闻报道</t>
    <phoneticPr fontId="2" type="noConversion"/>
  </si>
  <si>
    <t>进展情况</t>
    <phoneticPr fontId="2" type="noConversion"/>
  </si>
  <si>
    <t>已邀约，等待回复</t>
    <phoneticPr fontId="2" type="noConversion"/>
  </si>
  <si>
    <t>新闻报道</t>
    <phoneticPr fontId="2" type="noConversion"/>
  </si>
  <si>
    <t>新闻报道</t>
    <phoneticPr fontId="2" type="noConversion"/>
  </si>
  <si>
    <t>沟通中</t>
    <phoneticPr fontId="2" type="noConversion"/>
  </si>
  <si>
    <t>待沟通</t>
    <phoneticPr fontId="2" type="noConversion"/>
  </si>
  <si>
    <t>约1/4P左右</t>
    <phoneticPr fontId="2" type="noConversion"/>
  </si>
  <si>
    <t>央广网</t>
    <phoneticPr fontId="2" type="noConversion"/>
  </si>
  <si>
    <t>中国新闻网</t>
    <phoneticPr fontId="2" type="noConversion"/>
  </si>
  <si>
    <t>肺癌筛查防治公益活动发车仪式</t>
    <phoneticPr fontId="2" type="noConversion"/>
  </si>
  <si>
    <t>扬子晚报</t>
    <phoneticPr fontId="2" type="noConversion"/>
  </si>
  <si>
    <t>南京版约1/4P左右</t>
    <phoneticPr fontId="2" type="noConversion"/>
  </si>
  <si>
    <t>活动时间：2019年11月20日 08：00</t>
    <phoneticPr fontId="2" type="noConversion"/>
  </si>
  <si>
    <t>活动地点：南京玄武区卫生服务中心</t>
    <phoneticPr fontId="2" type="noConversion"/>
  </si>
  <si>
    <t>计划商谈群访之媒体，出稿需三天流程时间</t>
    <phoneticPr fontId="2" type="noConversion"/>
  </si>
  <si>
    <t>报纸（4）</t>
    <phoneticPr fontId="2" type="noConversion"/>
  </si>
  <si>
    <t>电视（1）</t>
    <phoneticPr fontId="2" type="noConversion"/>
  </si>
  <si>
    <t>网络（4）</t>
    <phoneticPr fontId="2" type="noConversion"/>
  </si>
  <si>
    <t>视频（2）</t>
    <phoneticPr fontId="2" type="noConversion"/>
  </si>
  <si>
    <t>新媒体（3）</t>
    <phoneticPr fontId="2" type="noConversion"/>
  </si>
  <si>
    <t>稿件篇幅</t>
    <phoneticPr fontId="2" type="noConversion"/>
  </si>
  <si>
    <t>新闻资讯报道</t>
    <phoneticPr fontId="2" type="noConversion"/>
  </si>
  <si>
    <t>新闻资讯报道</t>
    <phoneticPr fontId="2" type="noConversion"/>
  </si>
  <si>
    <t>新闻报道</t>
    <phoneticPr fontId="2" type="noConversion"/>
  </si>
  <si>
    <t>新闻视频报道</t>
    <phoneticPr fontId="2" type="noConversion"/>
  </si>
  <si>
    <t>新闻视频报道</t>
    <phoneticPr fontId="2" type="noConversion"/>
  </si>
  <si>
    <t>已邀约，确定出席，计划商谈群访之媒体</t>
    <phoneticPr fontId="2" type="noConversion"/>
  </si>
  <si>
    <t>已邀约，确定出席，计划商谈采访2（2选1）</t>
    <phoneticPr fontId="2" type="noConversion"/>
  </si>
  <si>
    <t>已邀约，确定出席，计划商谈群访之媒体</t>
    <phoneticPr fontId="2" type="noConversion"/>
  </si>
  <si>
    <t>已邀约，确定出席，计划商谈采访1（2选1）</t>
    <phoneticPr fontId="2" type="noConversion"/>
  </si>
  <si>
    <t>已邀约，确定出席，计划商谈采访2</t>
    <phoneticPr fontId="2" type="noConversion"/>
  </si>
  <si>
    <t>服务费</t>
    <phoneticPr fontId="2" type="noConversion"/>
  </si>
  <si>
    <t>税点</t>
    <phoneticPr fontId="2" type="noConversion"/>
  </si>
  <si>
    <t>扬眼（客户端）</t>
    <phoneticPr fontId="2" type="noConversion"/>
  </si>
  <si>
    <t>城市</t>
    <phoneticPr fontId="2" type="noConversion"/>
  </si>
  <si>
    <t>序号</t>
    <phoneticPr fontId="2" type="noConversion"/>
  </si>
  <si>
    <t>类别</t>
    <phoneticPr fontId="2" type="noConversion"/>
  </si>
  <si>
    <t>媒体名称</t>
    <phoneticPr fontId="2" type="noConversion"/>
  </si>
  <si>
    <t>发行周期</t>
    <phoneticPr fontId="2" type="noConversion"/>
  </si>
  <si>
    <t>发行量</t>
    <phoneticPr fontId="2" type="noConversion"/>
  </si>
  <si>
    <t>篇幅</t>
    <phoneticPr fontId="2" type="noConversion"/>
  </si>
  <si>
    <t>进展情况</t>
    <phoneticPr fontId="2" type="noConversion"/>
  </si>
  <si>
    <t>时</t>
  </si>
  <si>
    <t>结案报告制作</t>
  </si>
  <si>
    <t>报告内容定制以及报告策划EXCEL/PPT</t>
  </si>
  <si>
    <t>次</t>
  </si>
  <si>
    <t>——</t>
  </si>
  <si>
    <t>报告详细内容资料整理/媒体公关报告</t>
  </si>
  <si>
    <t>内容</t>
    <rPh sb="0" eb="1">
      <t>nei rong</t>
    </rPh>
    <phoneticPr fontId="2" type="noConversion"/>
  </si>
  <si>
    <t>细节</t>
  </si>
  <si>
    <t>单位</t>
    <rPh sb="0" eb="1">
      <t>dan wei</t>
    </rPh>
    <phoneticPr fontId="2" type="noConversion"/>
  </si>
  <si>
    <t>数量</t>
    <rPh sb="0" eb="1">
      <t>shu l</t>
    </rPh>
    <phoneticPr fontId="2" type="noConversion"/>
  </si>
  <si>
    <t>单价</t>
  </si>
  <si>
    <t>Total（RMB）</t>
    <rPh sb="0" eb="1">
      <t>zong jia</t>
    </rPh>
    <phoneticPr fontId="2" type="noConversion"/>
  </si>
  <si>
    <t>预估KPI</t>
    <rPh sb="0" eb="1">
      <t>zong jia</t>
    </rPh>
    <phoneticPr fontId="2" type="noConversion"/>
  </si>
  <si>
    <t>了解活动信息，资料、时间、地点、梳理相关媒体资源需求</t>
    <phoneticPr fontId="2" type="noConversion"/>
  </si>
  <si>
    <t>深度沟通及跟进，确定专访群访及到场相关媒体及落实</t>
    <phoneticPr fontId="2" type="noConversion"/>
  </si>
  <si>
    <t>发布会后的媒体上刊及新闻视频发布跟进</t>
    <phoneticPr fontId="2" type="noConversion"/>
  </si>
  <si>
    <t>稿件发布执行细节问题的反馈及沟通</t>
    <phoneticPr fontId="2" type="noConversion"/>
  </si>
  <si>
    <t>发布会后的媒体收尾及安排工作</t>
    <phoneticPr fontId="2" type="noConversion"/>
  </si>
  <si>
    <t>合计</t>
    <phoneticPr fontId="2" type="noConversion"/>
  </si>
  <si>
    <t>活动时间：2019年11月20日 08：00</t>
    <phoneticPr fontId="2" type="noConversion"/>
  </si>
  <si>
    <t>11月20日媒体邀约服务费</t>
    <phoneticPr fontId="2" type="noConversion"/>
  </si>
  <si>
    <t>腾讯健康</t>
  </si>
  <si>
    <t>寻医问药网</t>
  </si>
  <si>
    <t>中华健康网</t>
  </si>
  <si>
    <t>求医网.</t>
  </si>
  <si>
    <t>齐鲁网-健康</t>
  </si>
  <si>
    <t>99健康网</t>
  </si>
  <si>
    <t>中国医药</t>
  </si>
  <si>
    <t>中国健康网</t>
  </si>
  <si>
    <t>平安健康</t>
  </si>
  <si>
    <t>39健康</t>
  </si>
  <si>
    <t>健康报</t>
  </si>
  <si>
    <t>慧聪-医药</t>
  </si>
  <si>
    <t>东方网-健康</t>
  </si>
  <si>
    <t>大众网-健康</t>
    <phoneticPr fontId="2" type="noConversion"/>
  </si>
  <si>
    <t>链接</t>
    <phoneticPr fontId="2" type="noConversion"/>
  </si>
  <si>
    <t>——</t>
    <phoneticPr fontId="2" type="noConversion"/>
  </si>
  <si>
    <t>——</t>
    <phoneticPr fontId="2" type="noConversion"/>
  </si>
  <si>
    <t>网络发稿
媒体list</t>
    <phoneticPr fontId="2" type="noConversion"/>
  </si>
  <si>
    <t>健康新闻导报</t>
    <phoneticPr fontId="2" type="noConversion"/>
  </si>
  <si>
    <t>具体媒体名单</t>
    <phoneticPr fontId="2" type="noConversion"/>
  </si>
  <si>
    <t>https://jkzx.99.com.cn</t>
    <phoneticPr fontId="2" type="noConversion"/>
  </si>
  <si>
    <t>https://jkzx.99.com.cn</t>
    <phoneticPr fontId="2" type="noConversion"/>
  </si>
  <si>
    <t>http://health.dzwww.com</t>
    <phoneticPr fontId="2" type="noConversion"/>
  </si>
  <si>
    <t>http://health.iqilu.com</t>
    <phoneticPr fontId="2" type="noConversion"/>
  </si>
  <si>
    <t>http://health.iqilu.com</t>
    <phoneticPr fontId="2" type="noConversion"/>
  </si>
  <si>
    <t>http://news.qiuyi.cn</t>
    <phoneticPr fontId="2" type="noConversion"/>
  </si>
  <si>
    <t>http://news.qiuyi.cn</t>
    <phoneticPr fontId="2" type="noConversion"/>
  </si>
  <si>
    <t>http://news.39.net</t>
    <phoneticPr fontId="2" type="noConversion"/>
  </si>
  <si>
    <t>http://news.39.net</t>
    <phoneticPr fontId="2" type="noConversion"/>
  </si>
  <si>
    <t>http://drug.panjk.com</t>
    <phoneticPr fontId="2" type="noConversion"/>
  </si>
  <si>
    <t>http://drug.panjk.com</t>
    <phoneticPr fontId="2" type="noConversion"/>
  </si>
  <si>
    <t>http://zixun.69jk.cn</t>
    <phoneticPr fontId="2" type="noConversion"/>
  </si>
  <si>
    <t>http://zixun.69jk.cn</t>
    <phoneticPr fontId="2" type="noConversion"/>
  </si>
  <si>
    <t>http://news.pharmnet.com.cn</t>
    <phoneticPr fontId="2" type="noConversion"/>
  </si>
  <si>
    <t>http://news.pharmnet.com.cn</t>
    <phoneticPr fontId="2" type="noConversion"/>
  </si>
  <si>
    <t>http://www.iiijk.com</t>
    <phoneticPr fontId="2" type="noConversion"/>
  </si>
  <si>
    <t>http://www.iiijk.com</t>
    <phoneticPr fontId="2" type="noConversion"/>
  </si>
  <si>
    <t>http://www.zgjkdb.com</t>
    <phoneticPr fontId="2" type="noConversion"/>
  </si>
  <si>
    <t>http://www.zgjkdb.com</t>
    <phoneticPr fontId="2" type="noConversion"/>
  </si>
  <si>
    <t>http://news.xywy.com</t>
    <phoneticPr fontId="2" type="noConversion"/>
  </si>
  <si>
    <t>http://news.xywy.com</t>
    <phoneticPr fontId="2" type="noConversion"/>
  </si>
  <si>
    <t>http://health.qq.com</t>
    <phoneticPr fontId="2" type="noConversion"/>
  </si>
  <si>
    <t>http://health.qq.com</t>
    <phoneticPr fontId="2" type="noConversion"/>
  </si>
  <si>
    <t>http://health.dzwww.com</t>
    <phoneticPr fontId="2" type="noConversion"/>
  </si>
  <si>
    <t>http://www.jkb.com.cn</t>
    <phoneticPr fontId="2" type="noConversion"/>
  </si>
  <si>
    <t>http://health.eastday.com</t>
    <phoneticPr fontId="2" type="noConversion"/>
  </si>
  <si>
    <t>http://info.pharm.hc360.com</t>
    <phoneticPr fontId="2" type="noConversion"/>
  </si>
  <si>
    <t>媒体类型</t>
    <phoneticPr fontId="2" type="noConversion"/>
  </si>
  <si>
    <t>序号</t>
    <phoneticPr fontId="2" type="noConversion"/>
  </si>
  <si>
    <t>具体媒体名单</t>
    <phoneticPr fontId="2" type="noConversion"/>
  </si>
  <si>
    <t>链接</t>
    <phoneticPr fontId="2" type="noConversion"/>
  </si>
  <si>
    <t>备注</t>
    <phoneticPr fontId="2" type="noConversion"/>
  </si>
  <si>
    <t>——</t>
    <phoneticPr fontId="2" type="noConversion"/>
  </si>
  <si>
    <t>健康新闻导报</t>
    <phoneticPr fontId="2" type="noConversion"/>
  </si>
  <si>
    <t>大众网-健康</t>
    <phoneticPr fontId="2" type="noConversion"/>
  </si>
  <si>
    <t>类型</t>
    <phoneticPr fontId="2" type="noConversion"/>
  </si>
  <si>
    <t>求医网</t>
    <phoneticPr fontId="2" type="noConversion"/>
  </si>
  <si>
    <t>探讨媒体邀约方向及沟通落实细节</t>
    <phoneticPr fontId="2" type="noConversion"/>
  </si>
  <si>
    <t>梳理媒体脉络及媒体关系，整理相关媒体信息</t>
    <phoneticPr fontId="2" type="noConversion"/>
  </si>
  <si>
    <t>初步接洽筛选的媒体，并进行探讨沟通，</t>
    <phoneticPr fontId="2" type="noConversion"/>
  </si>
  <si>
    <t>发车仪式前准备检查和沟通、现场媒体采访意外补救方案构思准备及新闻通稿准备</t>
    <phoneticPr fontId="2" type="noConversion"/>
  </si>
  <si>
    <t>专访10-15分钟，成片1分+
具体媒体需选定后进一步沟通
群访平面媒体发布约200-300字左右版面</t>
    <phoneticPr fontId="2" type="noConversion"/>
  </si>
  <si>
    <t>发布会现场签到及沟通跟进采访需求、采访安排和落实跟进</t>
    <phoneticPr fontId="2" type="noConversion"/>
  </si>
  <si>
    <t>网络发稿媒体清单</t>
    <phoneticPr fontId="2" type="noConversion"/>
  </si>
  <si>
    <t>今日头条</t>
    <phoneticPr fontId="2" type="noConversion"/>
  </si>
  <si>
    <t>toutiao.com/</t>
    <phoneticPr fontId="2" type="noConversion"/>
  </si>
  <si>
    <t>搜狐科技</t>
    <phoneticPr fontId="2" type="noConversion"/>
  </si>
  <si>
    <t>http://www.sohu.com/</t>
  </si>
  <si>
    <t>腾讯新闻事实派</t>
    <phoneticPr fontId="2" type="noConversion"/>
  </si>
  <si>
    <t>view.inews.qq.com/</t>
    <phoneticPr fontId="2" type="noConversion"/>
  </si>
  <si>
    <t>https://wap.peopleapp.com/</t>
    <phoneticPr fontId="2" type="noConversion"/>
  </si>
  <si>
    <t>人民日报客户端</t>
    <phoneticPr fontId="2" type="noConversion"/>
  </si>
  <si>
    <t>http://share.iclient.ifeng.com/</t>
    <phoneticPr fontId="2" type="noConversion"/>
  </si>
  <si>
    <t>手机凤凰网</t>
    <phoneticPr fontId="2" type="noConversion"/>
  </si>
  <si>
    <r>
      <t>ps:
1、所有邀约媒体都是走的新闻线，所有稿件皆需进行媒体内部及相关部门的进一步审核，审核通过才能发布；
2、</t>
    </r>
    <r>
      <rPr>
        <b/>
        <sz val="8"/>
        <color rgb="FFFF0000"/>
        <rFont val="微软雅黑"/>
        <family val="2"/>
        <charset val="134"/>
      </rPr>
      <t>此份报价仅邀约12家媒体到场，8家场外发稿媒体</t>
    </r>
    <r>
      <rPr>
        <sz val="8"/>
        <color theme="1"/>
        <rFont val="微软雅黑"/>
        <family val="2"/>
        <charset val="134"/>
      </rPr>
      <t>，如若需要调换其它贵司提供的媒体名单，需提前沟通，我方和媒体沟通后才能做出最终邀约报价；
3、本次邀约12家媒体中，含</t>
    </r>
    <r>
      <rPr>
        <b/>
        <sz val="8"/>
        <color rgb="FFFF0000"/>
        <rFont val="微软雅黑"/>
        <family val="2"/>
        <charset val="134"/>
      </rPr>
      <t>1次专访</t>
    </r>
    <r>
      <rPr>
        <sz val="8"/>
        <color theme="1"/>
        <rFont val="微软雅黑"/>
        <family val="2"/>
        <charset val="134"/>
      </rPr>
      <t>即2家媒体采访1位被访人，</t>
    </r>
    <r>
      <rPr>
        <b/>
        <sz val="8"/>
        <color rgb="FFFF0000"/>
        <rFont val="微软雅黑"/>
        <family val="2"/>
        <charset val="134"/>
      </rPr>
      <t>1次群访</t>
    </r>
    <r>
      <rPr>
        <sz val="8"/>
        <color theme="1"/>
        <rFont val="微软雅黑"/>
        <family val="2"/>
        <charset val="134"/>
      </rPr>
      <t>，群访媒体大约5-7家，</t>
    </r>
    <r>
      <rPr>
        <b/>
        <sz val="8"/>
        <color rgb="FFFF0000"/>
        <rFont val="微软雅黑"/>
        <family val="2"/>
        <charset val="134"/>
      </rPr>
      <t>场外发稿媒体8家</t>
    </r>
    <r>
      <rPr>
        <sz val="8"/>
        <color theme="1"/>
        <rFont val="微软雅黑"/>
        <family val="2"/>
        <charset val="134"/>
      </rPr>
      <t>，所有媒体执行视具体邀约及发布情况而定；
4、本次活动包含</t>
    </r>
    <r>
      <rPr>
        <b/>
        <sz val="8"/>
        <color rgb="FFFF0000"/>
        <rFont val="微软雅黑"/>
        <family val="2"/>
        <charset val="134"/>
      </rPr>
      <t>提供新闻通稿1篇</t>
    </r>
    <r>
      <rPr>
        <sz val="8"/>
        <color theme="1"/>
        <rFont val="微软雅黑"/>
        <family val="2"/>
        <charset val="134"/>
      </rPr>
      <t>；
5、本次所有媒体发稿周期预计活动结束后的2-4周，视实际沟通执行情况而定。</t>
    </r>
    <phoneticPr fontId="2" type="noConversion"/>
  </si>
  <si>
    <t>腾讯大苏</t>
    <phoneticPr fontId="2" type="noConversion"/>
  </si>
  <si>
    <t>https://js.qq.com/</t>
    <phoneticPr fontId="2" type="noConversion"/>
  </si>
  <si>
    <t>搜狐健康</t>
    <phoneticPr fontId="2" type="noConversion"/>
  </si>
  <si>
    <t>http://mt.sohu.com/health/</t>
    <phoneticPr fontId="2" type="noConversion"/>
  </si>
  <si>
    <t>网易大苏</t>
    <phoneticPr fontId="2" type="noConversion"/>
  </si>
  <si>
    <t>http://js.ifeng.com/</t>
    <phoneticPr fontId="2" type="noConversion"/>
  </si>
  <si>
    <t>凤凰江苏</t>
    <phoneticPr fontId="2" type="noConversion"/>
  </si>
  <si>
    <t>http://js.news.163.com/</t>
    <phoneticPr fontId="2" type="noConversion"/>
  </si>
  <si>
    <r>
      <rPr>
        <b/>
        <sz val="9"/>
        <color theme="1"/>
        <rFont val="微软雅黑"/>
        <family val="2"/>
        <charset val="134"/>
      </rPr>
      <t>PS:</t>
    </r>
    <r>
      <rPr>
        <sz val="9"/>
        <color theme="1"/>
        <rFont val="微软雅黑"/>
        <family val="2"/>
        <charset val="134"/>
      </rPr>
      <t>场外网络发稿为8家，具体网络发稿媒体以实际沟通执行情况而定。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</si>
</sst>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_(* #,##0.00_);_(* \(#,##0.00\);_(* &quot;-&quot;??_);_(@_)"/>
    <numFmt numFmtId="178" formatCode="[$-409]mmm/yy;@"/>
    <numFmt numFmtId="179" formatCode="[$-F800]dddd\,\ mmmm\ dd\,\ yyyy"/>
    <numFmt numFmtId="180" formatCode="_ [$¥-804]* #,##0_ ;_ [$¥-804]* \-#,##0_ ;_ [$¥-804]* &quot;-&quot;??_ ;_ @_ "/>
    <numFmt numFmtId="181" formatCode="0.00_);\(0.00\)"/>
    <numFmt numFmtId="182" formatCode="#,##0_);[Red]\(#,##0\)"/>
  </numFmts>
  <fonts count="27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color theme="1"/>
      <name val="微软雅黑"/>
      <family val="2"/>
      <charset val="134"/>
    </font>
    <font>
      <sz val="9"/>
      <color rgb="FF333333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20"/>
      <color theme="0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10"/>
      <name val="Verdana"/>
      <family val="2"/>
    </font>
    <font>
      <sz val="12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name val="Times New Roman"/>
      <family val="1"/>
    </font>
    <font>
      <sz val="10"/>
      <color theme="0"/>
      <name val="微软雅黑"/>
      <family val="2"/>
      <charset val="134"/>
    </font>
    <font>
      <sz val="9"/>
      <color theme="0"/>
      <name val="微软雅黑"/>
      <family val="2"/>
      <charset val="134"/>
    </font>
    <font>
      <sz val="8"/>
      <color theme="1"/>
      <name val="微软雅黑"/>
      <family val="2"/>
      <charset val="134"/>
    </font>
    <font>
      <b/>
      <sz val="8"/>
      <color rgb="FFFF0000"/>
      <name val="微软雅黑"/>
      <family val="2"/>
      <charset val="134"/>
    </font>
    <font>
      <sz val="9"/>
      <name val="微软雅黑"/>
      <family val="2"/>
      <charset val="134"/>
    </font>
    <font>
      <sz val="10"/>
      <name val="微软雅黑"/>
      <family val="2"/>
      <charset val="134"/>
    </font>
    <font>
      <b/>
      <sz val="9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2">
    <xf numFmtId="0" fontId="0" fillId="0" borderId="0"/>
    <xf numFmtId="0" fontId="10" fillId="0" borderId="0"/>
    <xf numFmtId="0" fontId="12" fillId="0" borderId="0">
      <alignment vertical="center"/>
    </xf>
    <xf numFmtId="178" fontId="13" fillId="0" borderId="0" applyNumberFormat="0" applyFill="0" applyBorder="0" applyAlignment="0" applyProtection="0"/>
    <xf numFmtId="0" fontId="12" fillId="0" borderId="0"/>
    <xf numFmtId="0" fontId="14" fillId="0" borderId="0">
      <alignment vertical="center"/>
    </xf>
    <xf numFmtId="0" fontId="12" fillId="0" borderId="0">
      <alignment vertical="center"/>
    </xf>
    <xf numFmtId="179" fontId="14" fillId="0" borderId="0" applyProtection="0">
      <alignment vertical="center"/>
    </xf>
    <xf numFmtId="180" fontId="12" fillId="0" borderId="0">
      <alignment vertical="center"/>
    </xf>
    <xf numFmtId="0" fontId="14" fillId="0" borderId="0"/>
    <xf numFmtId="180" fontId="12" fillId="0" borderId="0">
      <alignment vertical="center"/>
    </xf>
    <xf numFmtId="0" fontId="12" fillId="0" borderId="0">
      <alignment vertical="center"/>
    </xf>
    <xf numFmtId="180" fontId="12" fillId="0" borderId="0">
      <alignment vertical="center"/>
    </xf>
    <xf numFmtId="180" fontId="12" fillId="0" borderId="0">
      <alignment vertical="center"/>
    </xf>
    <xf numFmtId="179" fontId="15" fillId="0" borderId="0"/>
    <xf numFmtId="180" fontId="12" fillId="0" borderId="0">
      <alignment vertical="center"/>
    </xf>
    <xf numFmtId="179" fontId="15" fillId="0" borderId="0"/>
    <xf numFmtId="180" fontId="12" fillId="0" borderId="0">
      <alignment vertical="center"/>
    </xf>
    <xf numFmtId="180" fontId="12" fillId="0" borderId="0">
      <alignment vertical="center"/>
    </xf>
    <xf numFmtId="179" fontId="12" fillId="0" borderId="0">
      <alignment vertical="center"/>
    </xf>
    <xf numFmtId="180" fontId="12" fillId="0" borderId="0">
      <alignment vertical="center"/>
    </xf>
    <xf numFmtId="180" fontId="12" fillId="0" borderId="0">
      <alignment vertical="center"/>
    </xf>
    <xf numFmtId="179" fontId="12" fillId="0" borderId="0">
      <alignment vertical="center"/>
    </xf>
    <xf numFmtId="180" fontId="12" fillId="0" borderId="0">
      <alignment vertical="center"/>
    </xf>
    <xf numFmtId="180" fontId="12" fillId="0" borderId="0">
      <alignment vertical="center"/>
    </xf>
    <xf numFmtId="0" fontId="15" fillId="0" borderId="0"/>
    <xf numFmtId="0" fontId="12" fillId="0" borderId="0">
      <alignment vertical="center"/>
    </xf>
    <xf numFmtId="180" fontId="15" fillId="0" borderId="0"/>
    <xf numFmtId="0" fontId="12" fillId="0" borderId="0">
      <alignment vertical="center"/>
    </xf>
    <xf numFmtId="180" fontId="12" fillId="0" borderId="0">
      <alignment vertical="center"/>
    </xf>
    <xf numFmtId="180" fontId="12" fillId="0" borderId="0">
      <alignment vertical="center"/>
    </xf>
    <xf numFmtId="180" fontId="15" fillId="0" borderId="0"/>
    <xf numFmtId="180" fontId="15" fillId="0" borderId="0"/>
    <xf numFmtId="0" fontId="12" fillId="0" borderId="0">
      <alignment vertical="center"/>
    </xf>
    <xf numFmtId="180" fontId="12" fillId="0" borderId="0">
      <alignment vertical="center"/>
    </xf>
    <xf numFmtId="0" fontId="12" fillId="0" borderId="0">
      <alignment vertical="center"/>
    </xf>
    <xf numFmtId="180" fontId="12" fillId="0" borderId="0">
      <alignment vertical="center"/>
    </xf>
    <xf numFmtId="180" fontId="12" fillId="0" borderId="0">
      <alignment vertical="center"/>
    </xf>
    <xf numFmtId="0" fontId="12" fillId="0" borderId="0">
      <alignment vertical="center"/>
    </xf>
    <xf numFmtId="180" fontId="12" fillId="0" borderId="0">
      <alignment vertical="center"/>
    </xf>
    <xf numFmtId="18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179" fontId="12" fillId="0" borderId="0"/>
    <xf numFmtId="179" fontId="12" fillId="0" borderId="0"/>
    <xf numFmtId="0" fontId="12" fillId="0" borderId="0">
      <alignment vertical="center"/>
    </xf>
    <xf numFmtId="0" fontId="11" fillId="0" borderId="0"/>
    <xf numFmtId="179" fontId="16" fillId="0" borderId="0" applyProtection="0">
      <alignment vertical="center"/>
    </xf>
    <xf numFmtId="179" fontId="12" fillId="0" borderId="0">
      <alignment vertical="center"/>
    </xf>
    <xf numFmtId="180" fontId="12" fillId="0" borderId="0">
      <alignment vertical="center"/>
    </xf>
    <xf numFmtId="180" fontId="12" fillId="0" borderId="0">
      <alignment vertical="center"/>
    </xf>
    <xf numFmtId="0" fontId="11" fillId="0" borderId="0"/>
    <xf numFmtId="179" fontId="14" fillId="0" borderId="0" applyProtection="0">
      <alignment vertical="center"/>
    </xf>
    <xf numFmtId="181" fontId="16" fillId="0" borderId="0" applyProtection="0">
      <alignment vertical="center"/>
    </xf>
    <xf numFmtId="179" fontId="16" fillId="0" borderId="0" applyProtection="0">
      <alignment vertical="center"/>
    </xf>
    <xf numFmtId="177" fontId="11" fillId="0" borderId="0" applyFont="0" applyFill="0" applyBorder="0" applyAlignment="0" applyProtection="0"/>
    <xf numFmtId="0" fontId="1" fillId="0" borderId="0">
      <alignment vertical="center"/>
    </xf>
    <xf numFmtId="179" fontId="1" fillId="0" borderId="0">
      <alignment vertical="center"/>
    </xf>
    <xf numFmtId="0" fontId="19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</cellStyleXfs>
  <cellXfs count="75">
    <xf numFmtId="0" fontId="0" fillId="0" borderId="0" xfId="0"/>
    <xf numFmtId="176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0" borderId="0" xfId="0" applyFont="1"/>
    <xf numFmtId="176" fontId="4" fillId="0" borderId="0" xfId="0" applyNumberFormat="1" applyFont="1"/>
    <xf numFmtId="0" fontId="6" fillId="6" borderId="2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0" fontId="9" fillId="7" borderId="11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82" fontId="7" fillId="0" borderId="2" xfId="0" applyNumberFormat="1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7" fillId="0" borderId="2" xfId="0" applyFont="1" applyBorder="1"/>
    <xf numFmtId="0" fontId="18" fillId="0" borderId="2" xfId="1" applyFont="1" applyBorder="1" applyAlignment="1">
      <alignment horizontal="center"/>
    </xf>
    <xf numFmtId="0" fontId="20" fillId="3" borderId="2" xfId="1" applyFont="1" applyFill="1" applyBorder="1" applyAlignment="1">
      <alignment horizontal="center" vertical="center"/>
    </xf>
    <xf numFmtId="0" fontId="21" fillId="3" borderId="2" xfId="1" applyFont="1" applyFill="1" applyBorder="1" applyAlignment="1">
      <alignment horizontal="center" vertical="center"/>
    </xf>
    <xf numFmtId="182" fontId="21" fillId="3" borderId="2" xfId="1" applyNumberFormat="1" applyFont="1" applyFill="1" applyBorder="1" applyAlignment="1">
      <alignment horizontal="center" vertical="center"/>
    </xf>
    <xf numFmtId="0" fontId="22" fillId="0" borderId="2" xfId="1" applyFont="1" applyFill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22" fillId="0" borderId="2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18" fillId="0" borderId="2" xfId="1" applyFont="1" applyBorder="1" applyAlignment="1">
      <alignment horizontal="center" vertical="center"/>
    </xf>
    <xf numFmtId="0" fontId="25" fillId="0" borderId="2" xfId="61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20" fillId="3" borderId="2" xfId="0" applyFont="1" applyFill="1" applyBorder="1" applyAlignment="1">
      <alignment horizontal="center"/>
    </xf>
    <xf numFmtId="0" fontId="25" fillId="0" borderId="2" xfId="61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/>
    </xf>
    <xf numFmtId="0" fontId="20" fillId="3" borderId="2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21" fillId="3" borderId="2" xfId="0" applyFont="1" applyFill="1" applyBorder="1" applyAlignment="1">
      <alignment horizontal="center"/>
    </xf>
    <xf numFmtId="0" fontId="21" fillId="3" borderId="2" xfId="0" applyFont="1" applyFill="1" applyBorder="1" applyAlignment="1">
      <alignment horizontal="center" vertical="center"/>
    </xf>
    <xf numFmtId="0" fontId="24" fillId="0" borderId="2" xfId="61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182" fontId="18" fillId="0" borderId="2" xfId="1" applyNumberFormat="1" applyFont="1" applyFill="1" applyBorder="1" applyAlignment="1">
      <alignment horizontal="center" vertical="center"/>
    </xf>
    <xf numFmtId="182" fontId="18" fillId="0" borderId="2" xfId="1" applyNumberFormat="1" applyFont="1" applyBorder="1" applyAlignment="1">
      <alignment horizontal="center" vertical="center"/>
    </xf>
    <xf numFmtId="182" fontId="4" fillId="0" borderId="2" xfId="1" applyNumberFormat="1" applyFont="1" applyBorder="1" applyAlignment="1">
      <alignment horizontal="center" vertical="center"/>
    </xf>
    <xf numFmtId="182" fontId="4" fillId="0" borderId="2" xfId="0" applyNumberFormat="1" applyFont="1" applyBorder="1" applyAlignment="1">
      <alignment horizontal="center"/>
    </xf>
    <xf numFmtId="0" fontId="24" fillId="0" borderId="2" xfId="61" applyFont="1" applyFill="1" applyBorder="1" applyAlignment="1">
      <alignment horizontal="center" vertical="center"/>
    </xf>
    <xf numFmtId="0" fontId="22" fillId="0" borderId="2" xfId="0" applyFont="1" applyBorder="1" applyAlignment="1">
      <alignment wrapText="1"/>
    </xf>
    <xf numFmtId="0" fontId="22" fillId="0" borderId="2" xfId="0" applyFont="1" applyBorder="1" applyAlignment="1">
      <alignment horizontal="center" wrapText="1"/>
    </xf>
    <xf numFmtId="0" fontId="0" fillId="0" borderId="2" xfId="0" applyBorder="1" applyAlignment="1">
      <alignment wrapText="1"/>
    </xf>
    <xf numFmtId="0" fontId="4" fillId="0" borderId="2" xfId="1" applyFont="1" applyFill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/>
    </xf>
    <xf numFmtId="0" fontId="18" fillId="0" borderId="2" xfId="1" applyFont="1" applyFill="1" applyBorder="1" applyAlignment="1">
      <alignment horizontal="center" vertical="center" wrapText="1"/>
    </xf>
    <xf numFmtId="0" fontId="18" fillId="0" borderId="2" xfId="1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 wrapText="1"/>
    </xf>
    <xf numFmtId="0" fontId="26" fillId="0" borderId="2" xfId="61" applyFont="1" applyFill="1" applyBorder="1" applyAlignment="1">
      <alignment horizontal="center" vertical="center" wrapText="1"/>
    </xf>
    <xf numFmtId="0" fontId="26" fillId="0" borderId="2" xfId="61" applyFont="1" applyFill="1" applyBorder="1" applyAlignment="1">
      <alignment horizontal="center" vertical="center"/>
    </xf>
    <xf numFmtId="0" fontId="4" fillId="0" borderId="2" xfId="0" applyFont="1" applyBorder="1" applyAlignment="1">
      <alignment wrapText="1"/>
    </xf>
    <xf numFmtId="0" fontId="4" fillId="5" borderId="0" xfId="0" applyFont="1" applyFill="1" applyAlignment="1">
      <alignment horizontal="left"/>
    </xf>
    <xf numFmtId="0" fontId="9" fillId="7" borderId="1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5" fillId="0" borderId="2" xfId="61" applyFont="1" applyFill="1" applyBorder="1" applyAlignment="1">
      <alignment horizontal="center" vertical="center" wrapText="1"/>
    </xf>
    <xf numFmtId="0" fontId="25" fillId="0" borderId="2" xfId="61" applyFont="1" applyFill="1" applyBorder="1" applyAlignment="1">
      <alignment horizontal="center" vertical="center"/>
    </xf>
  </cellXfs>
  <cellStyles count="62">
    <cellStyle name="=C:\WINNT\SYSTEM32\COMMAND.COM 3" xfId="3" xr:uid="{00000000-0005-0000-0000-000000000000}"/>
    <cellStyle name="Normal 2" xfId="4" xr:uid="{00000000-0005-0000-0000-000001000000}"/>
    <cellStyle name="Normal 3" xfId="60" xr:uid="{00000000-0005-0000-0000-000002000000}"/>
    <cellStyle name="常规" xfId="0" builtinId="0"/>
    <cellStyle name="常规 10" xfId="1" xr:uid="{00000000-0005-0000-0000-000004000000}"/>
    <cellStyle name="常规 10 3 2" xfId="5" xr:uid="{00000000-0005-0000-0000-000005000000}"/>
    <cellStyle name="常规 11" xfId="61" xr:uid="{00000000-0005-0000-0000-000006000000}"/>
    <cellStyle name="常规 12" xfId="6" xr:uid="{00000000-0005-0000-0000-000007000000}"/>
    <cellStyle name="常规 2" xfId="2" xr:uid="{00000000-0005-0000-0000-000008000000}"/>
    <cellStyle name="常规 2 10" xfId="7" xr:uid="{00000000-0005-0000-0000-000009000000}"/>
    <cellStyle name="常规 2 11" xfId="8" xr:uid="{00000000-0005-0000-0000-00000A000000}"/>
    <cellStyle name="常规 2 12" xfId="9" xr:uid="{00000000-0005-0000-0000-00000B000000}"/>
    <cellStyle name="常规 2 13" xfId="58" xr:uid="{00000000-0005-0000-0000-00000C000000}"/>
    <cellStyle name="常规 2 2" xfId="10" xr:uid="{00000000-0005-0000-0000-00000D000000}"/>
    <cellStyle name="常规 2 22" xfId="11" xr:uid="{00000000-0005-0000-0000-00000E000000}"/>
    <cellStyle name="常规 2 3" xfId="12" xr:uid="{00000000-0005-0000-0000-00000F000000}"/>
    <cellStyle name="常规 2 4" xfId="13" xr:uid="{00000000-0005-0000-0000-000010000000}"/>
    <cellStyle name="常规 2 5" xfId="14" xr:uid="{00000000-0005-0000-0000-000011000000}"/>
    <cellStyle name="常规 2 6" xfId="15" xr:uid="{00000000-0005-0000-0000-000012000000}"/>
    <cellStyle name="常规 2 7" xfId="16" xr:uid="{00000000-0005-0000-0000-000013000000}"/>
    <cellStyle name="常规 2 8" xfId="17" xr:uid="{00000000-0005-0000-0000-000014000000}"/>
    <cellStyle name="常规 2 9" xfId="18" xr:uid="{00000000-0005-0000-0000-000015000000}"/>
    <cellStyle name="常规 28" xfId="19" xr:uid="{00000000-0005-0000-0000-000016000000}"/>
    <cellStyle name="常规 28 2" xfId="20" xr:uid="{00000000-0005-0000-0000-000017000000}"/>
    <cellStyle name="常规 28 3" xfId="21" xr:uid="{00000000-0005-0000-0000-000018000000}"/>
    <cellStyle name="常规 29" xfId="22" xr:uid="{00000000-0005-0000-0000-000019000000}"/>
    <cellStyle name="常规 29 2" xfId="23" xr:uid="{00000000-0005-0000-0000-00001A000000}"/>
    <cellStyle name="常规 29 3" xfId="24" xr:uid="{00000000-0005-0000-0000-00001B000000}"/>
    <cellStyle name="常规 3" xfId="25" xr:uid="{00000000-0005-0000-0000-00001C000000}"/>
    <cellStyle name="常规 3 16" xfId="26" xr:uid="{00000000-0005-0000-0000-00001D000000}"/>
    <cellStyle name="常规 3 2" xfId="27" xr:uid="{00000000-0005-0000-0000-00001E000000}"/>
    <cellStyle name="常规 3 2 2" xfId="28" xr:uid="{00000000-0005-0000-0000-00001F000000}"/>
    <cellStyle name="常规 3 2 2 2" xfId="29" xr:uid="{00000000-0005-0000-0000-000020000000}"/>
    <cellStyle name="常规 3 2 2 3" xfId="30" xr:uid="{00000000-0005-0000-0000-000021000000}"/>
    <cellStyle name="常规 3 3" xfId="31" xr:uid="{00000000-0005-0000-0000-000022000000}"/>
    <cellStyle name="常规 3 4" xfId="32" xr:uid="{00000000-0005-0000-0000-000023000000}"/>
    <cellStyle name="常规 3 5" xfId="33" xr:uid="{00000000-0005-0000-0000-000024000000}"/>
    <cellStyle name="常规 4" xfId="34" xr:uid="{00000000-0005-0000-0000-000025000000}"/>
    <cellStyle name="常规 4 2" xfId="35" xr:uid="{00000000-0005-0000-0000-000026000000}"/>
    <cellStyle name="常规 4 2 2" xfId="36" xr:uid="{00000000-0005-0000-0000-000027000000}"/>
    <cellStyle name="常规 4 2 3" xfId="37" xr:uid="{00000000-0005-0000-0000-000028000000}"/>
    <cellStyle name="常规 4 4" xfId="38" xr:uid="{00000000-0005-0000-0000-000029000000}"/>
    <cellStyle name="常规 4 4 2" xfId="39" xr:uid="{00000000-0005-0000-0000-00002A000000}"/>
    <cellStyle name="常规 4 4 3" xfId="40" xr:uid="{00000000-0005-0000-0000-00002B000000}"/>
    <cellStyle name="常规 4 7" xfId="41" xr:uid="{00000000-0005-0000-0000-00002C000000}"/>
    <cellStyle name="常规 4 8" xfId="42" xr:uid="{00000000-0005-0000-0000-00002D000000}"/>
    <cellStyle name="常规 5" xfId="43" xr:uid="{00000000-0005-0000-0000-00002E000000}"/>
    <cellStyle name="常规 5 2" xfId="44" xr:uid="{00000000-0005-0000-0000-00002F000000}"/>
    <cellStyle name="常规 5 3" xfId="45" xr:uid="{00000000-0005-0000-0000-000030000000}"/>
    <cellStyle name="常规 6" xfId="46" xr:uid="{00000000-0005-0000-0000-000031000000}"/>
    <cellStyle name="常规 7" xfId="47" xr:uid="{00000000-0005-0000-0000-000032000000}"/>
    <cellStyle name="常规 7 2" xfId="48" xr:uid="{00000000-0005-0000-0000-000033000000}"/>
    <cellStyle name="常规 8" xfId="49" xr:uid="{00000000-0005-0000-0000-000034000000}"/>
    <cellStyle name="常规 8 2" xfId="50" xr:uid="{00000000-0005-0000-0000-000035000000}"/>
    <cellStyle name="常规 8 3" xfId="51" xr:uid="{00000000-0005-0000-0000-000036000000}"/>
    <cellStyle name="常规 9" xfId="57" xr:uid="{00000000-0005-0000-0000-000037000000}"/>
    <cellStyle name="普通" xfId="52" xr:uid="{00000000-0005-0000-0000-000038000000}"/>
    <cellStyle name="普通 2" xfId="53" xr:uid="{00000000-0005-0000-0000-000039000000}"/>
    <cellStyle name="普通 3" xfId="54" xr:uid="{00000000-0005-0000-0000-00003A000000}"/>
    <cellStyle name="普通 3 2" xfId="55" xr:uid="{00000000-0005-0000-0000-00003B000000}"/>
    <cellStyle name="千位分隔 2" xfId="56" xr:uid="{00000000-0005-0000-0000-00003C000000}"/>
    <cellStyle name="样式 1" xfId="59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tabSelected="1" topLeftCell="A7" workbookViewId="0">
      <selection activeCell="B28" sqref="B28"/>
    </sheetView>
  </sheetViews>
  <sheetFormatPr defaultRowHeight="14" x14ac:dyDescent="0.25"/>
  <cols>
    <col min="1" max="1" width="11.6328125" customWidth="1"/>
    <col min="2" max="2" width="49.7265625" style="21" customWidth="1"/>
    <col min="4" max="4" width="9" style="21"/>
    <col min="6" max="6" width="12.90625" customWidth="1"/>
    <col min="7" max="7" width="22.7265625" customWidth="1"/>
  </cols>
  <sheetData>
    <row r="1" spans="1:7" ht="17.25" customHeight="1" x14ac:dyDescent="0.25">
      <c r="A1" s="60" t="s">
        <v>73</v>
      </c>
      <c r="B1" s="60"/>
      <c r="C1" s="60"/>
      <c r="D1" s="60"/>
      <c r="E1" s="60"/>
      <c r="F1" s="60"/>
      <c r="G1" s="60"/>
    </row>
    <row r="2" spans="1:7" ht="17.25" customHeight="1" x14ac:dyDescent="0.25">
      <c r="A2" s="60"/>
      <c r="B2" s="60"/>
      <c r="C2" s="60"/>
      <c r="D2" s="60"/>
      <c r="E2" s="60"/>
      <c r="F2" s="60"/>
      <c r="G2" s="60"/>
    </row>
    <row r="3" spans="1:7" x14ac:dyDescent="0.25">
      <c r="A3" s="61" t="s">
        <v>125</v>
      </c>
      <c r="B3" s="61"/>
      <c r="C3" s="61"/>
      <c r="D3" s="61"/>
      <c r="E3" s="61"/>
      <c r="F3" s="61"/>
      <c r="G3" s="61"/>
    </row>
    <row r="4" spans="1:7" x14ac:dyDescent="0.25">
      <c r="A4" s="61" t="s">
        <v>77</v>
      </c>
      <c r="B4" s="61"/>
      <c r="C4" s="61"/>
      <c r="D4" s="61"/>
      <c r="E4" s="61"/>
      <c r="F4" s="61"/>
      <c r="G4" s="61"/>
    </row>
    <row r="5" spans="1:7" ht="14.5" x14ac:dyDescent="0.25">
      <c r="A5" s="28" t="s">
        <v>112</v>
      </c>
      <c r="B5" s="28" t="s">
        <v>113</v>
      </c>
      <c r="C5" s="28" t="s">
        <v>114</v>
      </c>
      <c r="D5" s="29" t="s">
        <v>115</v>
      </c>
      <c r="E5" s="29" t="s">
        <v>116</v>
      </c>
      <c r="F5" s="29" t="s">
        <v>117</v>
      </c>
      <c r="G5" s="27" t="s">
        <v>118</v>
      </c>
    </row>
    <row r="6" spans="1:7" ht="15" x14ac:dyDescent="0.35">
      <c r="A6" s="58" t="s">
        <v>126</v>
      </c>
      <c r="B6" s="30" t="s">
        <v>119</v>
      </c>
      <c r="C6" s="31" t="s">
        <v>106</v>
      </c>
      <c r="D6" s="48">
        <v>4</v>
      </c>
      <c r="E6" s="48">
        <v>500</v>
      </c>
      <c r="F6" s="48">
        <f>(D6*E6)</f>
        <v>2000</v>
      </c>
      <c r="G6" s="56" t="s">
        <v>188</v>
      </c>
    </row>
    <row r="7" spans="1:7" ht="15" x14ac:dyDescent="0.35">
      <c r="A7" s="58"/>
      <c r="B7" s="30" t="s">
        <v>184</v>
      </c>
      <c r="C7" s="31" t="s">
        <v>106</v>
      </c>
      <c r="D7" s="48">
        <v>5</v>
      </c>
      <c r="E7" s="48">
        <v>500</v>
      </c>
      <c r="F7" s="48">
        <f t="shared" ref="F7:F15" si="0">(D7*E7)</f>
        <v>2500</v>
      </c>
      <c r="G7" s="56"/>
    </row>
    <row r="8" spans="1:7" ht="15" x14ac:dyDescent="0.35">
      <c r="A8" s="58"/>
      <c r="B8" s="30" t="s">
        <v>185</v>
      </c>
      <c r="C8" s="31" t="s">
        <v>106</v>
      </c>
      <c r="D8" s="48">
        <v>5</v>
      </c>
      <c r="E8" s="48">
        <v>800</v>
      </c>
      <c r="F8" s="48">
        <f t="shared" si="0"/>
        <v>4000</v>
      </c>
      <c r="G8" s="56"/>
    </row>
    <row r="9" spans="1:7" ht="15" x14ac:dyDescent="0.35">
      <c r="A9" s="58"/>
      <c r="B9" s="30" t="s">
        <v>186</v>
      </c>
      <c r="C9" s="31" t="s">
        <v>106</v>
      </c>
      <c r="D9" s="48">
        <v>8</v>
      </c>
      <c r="E9" s="48">
        <v>1500</v>
      </c>
      <c r="F9" s="48">
        <f t="shared" si="0"/>
        <v>12000</v>
      </c>
      <c r="G9" s="56"/>
    </row>
    <row r="10" spans="1:7" ht="15" x14ac:dyDescent="0.35">
      <c r="A10" s="58"/>
      <c r="B10" s="30" t="s">
        <v>120</v>
      </c>
      <c r="C10" s="31" t="s">
        <v>106</v>
      </c>
      <c r="D10" s="48">
        <v>30</v>
      </c>
      <c r="E10" s="48">
        <v>4000</v>
      </c>
      <c r="F10" s="48">
        <f t="shared" si="0"/>
        <v>120000</v>
      </c>
      <c r="G10" s="56"/>
    </row>
    <row r="11" spans="1:7" ht="15" x14ac:dyDescent="0.35">
      <c r="A11" s="58"/>
      <c r="B11" s="30" t="s">
        <v>187</v>
      </c>
      <c r="C11" s="31" t="s">
        <v>106</v>
      </c>
      <c r="D11" s="48">
        <v>12</v>
      </c>
      <c r="E11" s="48">
        <v>2500</v>
      </c>
      <c r="F11" s="48">
        <f t="shared" si="0"/>
        <v>30000</v>
      </c>
      <c r="G11" s="56"/>
    </row>
    <row r="12" spans="1:7" ht="15" x14ac:dyDescent="0.35">
      <c r="A12" s="58"/>
      <c r="B12" s="30" t="s">
        <v>189</v>
      </c>
      <c r="C12" s="31" t="s">
        <v>106</v>
      </c>
      <c r="D12" s="48">
        <v>8</v>
      </c>
      <c r="E12" s="48">
        <v>5000</v>
      </c>
      <c r="F12" s="48">
        <f t="shared" si="0"/>
        <v>40000</v>
      </c>
      <c r="G12" s="56"/>
    </row>
    <row r="13" spans="1:7" ht="15" x14ac:dyDescent="0.35">
      <c r="A13" s="58"/>
      <c r="B13" s="24" t="s">
        <v>123</v>
      </c>
      <c r="C13" s="31" t="s">
        <v>106</v>
      </c>
      <c r="D13" s="48">
        <v>2</v>
      </c>
      <c r="E13" s="48">
        <v>1500</v>
      </c>
      <c r="F13" s="48">
        <f t="shared" si="0"/>
        <v>3000</v>
      </c>
      <c r="G13" s="57"/>
    </row>
    <row r="14" spans="1:7" ht="15.75" customHeight="1" x14ac:dyDescent="0.35">
      <c r="A14" s="58"/>
      <c r="B14" s="30" t="s">
        <v>121</v>
      </c>
      <c r="C14" s="31" t="s">
        <v>106</v>
      </c>
      <c r="D14" s="48">
        <v>16</v>
      </c>
      <c r="E14" s="48">
        <v>500</v>
      </c>
      <c r="F14" s="48">
        <f t="shared" si="0"/>
        <v>8000</v>
      </c>
      <c r="G14" s="57"/>
    </row>
    <row r="15" spans="1:7" ht="14.25" customHeight="1" x14ac:dyDescent="0.35">
      <c r="A15" s="58"/>
      <c r="B15" s="30" t="s">
        <v>122</v>
      </c>
      <c r="C15" s="31" t="s">
        <v>106</v>
      </c>
      <c r="D15" s="48">
        <v>20</v>
      </c>
      <c r="E15" s="48">
        <v>300</v>
      </c>
      <c r="F15" s="48">
        <f t="shared" si="0"/>
        <v>6000</v>
      </c>
      <c r="G15" s="57"/>
    </row>
    <row r="16" spans="1:7" ht="15.5" x14ac:dyDescent="0.4">
      <c r="A16" s="59" t="s">
        <v>107</v>
      </c>
      <c r="B16" s="32" t="s">
        <v>108</v>
      </c>
      <c r="C16" s="33" t="s">
        <v>109</v>
      </c>
      <c r="D16" s="49">
        <v>1</v>
      </c>
      <c r="E16" s="49"/>
      <c r="F16" s="49" t="s">
        <v>110</v>
      </c>
      <c r="G16" s="26"/>
    </row>
    <row r="17" spans="1:7" ht="15.5" x14ac:dyDescent="0.4">
      <c r="A17" s="59"/>
      <c r="B17" s="32" t="s">
        <v>111</v>
      </c>
      <c r="C17" s="33" t="s">
        <v>109</v>
      </c>
      <c r="D17" s="49">
        <v>1</v>
      </c>
      <c r="E17" s="49"/>
      <c r="F17" s="49" t="s">
        <v>110</v>
      </c>
      <c r="G17" s="26"/>
    </row>
    <row r="18" spans="1:7" ht="15.5" x14ac:dyDescent="0.4">
      <c r="A18" s="34"/>
      <c r="B18" s="32"/>
      <c r="C18" s="33"/>
      <c r="D18" s="47" t="s">
        <v>95</v>
      </c>
      <c r="E18" s="47">
        <v>0.2</v>
      </c>
      <c r="F18" s="50">
        <f>(SUM(F6:F17)*E18)</f>
        <v>45500</v>
      </c>
      <c r="G18" s="26"/>
    </row>
    <row r="19" spans="1:7" ht="16.5" x14ac:dyDescent="0.45">
      <c r="A19" s="25"/>
      <c r="B19" s="23"/>
      <c r="C19" s="25"/>
      <c r="D19" s="47" t="s">
        <v>96</v>
      </c>
      <c r="E19" s="47">
        <v>0.06</v>
      </c>
      <c r="F19" s="51">
        <f>(SUM(F6:F18)*E19)</f>
        <v>16380</v>
      </c>
      <c r="G19" s="25"/>
    </row>
    <row r="20" spans="1:7" ht="17" x14ac:dyDescent="0.45">
      <c r="A20" s="25"/>
      <c r="B20" s="23"/>
      <c r="C20" s="25"/>
      <c r="D20" s="24" t="s">
        <v>124</v>
      </c>
      <c r="E20" s="25"/>
      <c r="F20" s="22">
        <f>SUM(F6:F19)</f>
        <v>289380</v>
      </c>
      <c r="G20" s="25"/>
    </row>
    <row r="21" spans="1:7" x14ac:dyDescent="0.25">
      <c r="A21" s="53" t="s">
        <v>201</v>
      </c>
      <c r="B21" s="54"/>
      <c r="C21" s="53"/>
      <c r="D21" s="53"/>
      <c r="E21" s="53"/>
      <c r="F21" s="53"/>
      <c r="G21" s="53"/>
    </row>
    <row r="22" spans="1:7" x14ac:dyDescent="0.25">
      <c r="A22" s="53"/>
      <c r="B22" s="54"/>
      <c r="C22" s="53"/>
      <c r="D22" s="53"/>
      <c r="E22" s="53"/>
      <c r="F22" s="53"/>
      <c r="G22" s="53"/>
    </row>
    <row r="23" spans="1:7" x14ac:dyDescent="0.25">
      <c r="A23" s="53"/>
      <c r="B23" s="54"/>
      <c r="C23" s="53"/>
      <c r="D23" s="53"/>
      <c r="E23" s="53"/>
      <c r="F23" s="53"/>
      <c r="G23" s="53"/>
    </row>
    <row r="24" spans="1:7" x14ac:dyDescent="0.25">
      <c r="A24" s="53"/>
      <c r="B24" s="54"/>
      <c r="C24" s="53"/>
      <c r="D24" s="53"/>
      <c r="E24" s="53"/>
      <c r="F24" s="53"/>
      <c r="G24" s="53"/>
    </row>
    <row r="25" spans="1:7" x14ac:dyDescent="0.25">
      <c r="A25" s="55"/>
      <c r="B25" s="55"/>
      <c r="C25" s="55"/>
      <c r="D25" s="55"/>
      <c r="E25" s="55"/>
      <c r="F25" s="55"/>
      <c r="G25" s="55"/>
    </row>
    <row r="26" spans="1:7" x14ac:dyDescent="0.25">
      <c r="A26" s="55"/>
      <c r="B26" s="55"/>
      <c r="C26" s="55"/>
      <c r="D26" s="55"/>
      <c r="E26" s="55"/>
      <c r="F26" s="55"/>
      <c r="G26" s="55"/>
    </row>
  </sheetData>
  <mergeCells count="7">
    <mergeCell ref="A21:G26"/>
    <mergeCell ref="G6:G15"/>
    <mergeCell ref="A6:A15"/>
    <mergeCell ref="A16:A17"/>
    <mergeCell ref="A1:G2"/>
    <mergeCell ref="A3:G3"/>
    <mergeCell ref="A4:G4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9"/>
  <sheetViews>
    <sheetView workbookViewId="0">
      <selection activeCell="G54" sqref="G54"/>
    </sheetView>
  </sheetViews>
  <sheetFormatPr defaultRowHeight="15" x14ac:dyDescent="0.35"/>
  <cols>
    <col min="1" max="1" width="5.453125" style="15" bestFit="1" customWidth="1"/>
    <col min="2" max="2" width="4.6328125" style="15" customWidth="1"/>
    <col min="3" max="3" width="14.81640625" style="15" customWidth="1"/>
    <col min="4" max="4" width="23.90625" style="15" customWidth="1"/>
    <col min="5" max="5" width="24.26953125" style="15" bestFit="1" customWidth="1"/>
    <col min="6" max="6" width="8" style="15" customWidth="1"/>
    <col min="7" max="7" width="9.7265625" style="15" bestFit="1" customWidth="1"/>
    <col min="8" max="8" width="14.7265625" style="15" bestFit="1" customWidth="1"/>
    <col min="9" max="9" width="32.08984375" style="15" bestFit="1" customWidth="1"/>
    <col min="10" max="10" width="18.6328125" style="15" customWidth="1"/>
  </cols>
  <sheetData>
    <row r="1" spans="1:10" ht="13.5" customHeight="1" x14ac:dyDescent="0.25">
      <c r="A1" s="60" t="s">
        <v>73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ht="28.5" customHeight="1" x14ac:dyDescent="0.25">
      <c r="A2" s="60"/>
      <c r="B2" s="60"/>
      <c r="C2" s="60"/>
      <c r="D2" s="60"/>
      <c r="E2" s="60"/>
      <c r="F2" s="60"/>
      <c r="G2" s="60"/>
      <c r="H2" s="60"/>
      <c r="I2" s="60"/>
      <c r="J2" s="60"/>
    </row>
    <row r="3" spans="1:10" ht="14" x14ac:dyDescent="0.25">
      <c r="A3" s="61" t="s">
        <v>76</v>
      </c>
      <c r="B3" s="61"/>
      <c r="C3" s="61"/>
      <c r="D3" s="61"/>
      <c r="E3" s="61"/>
      <c r="F3" s="61"/>
      <c r="G3" s="61"/>
      <c r="H3" s="61"/>
      <c r="I3" s="61"/>
      <c r="J3" s="61"/>
    </row>
    <row r="4" spans="1:10" ht="14" x14ac:dyDescent="0.25">
      <c r="A4" s="61" t="s">
        <v>77</v>
      </c>
      <c r="B4" s="61"/>
      <c r="C4" s="61"/>
      <c r="D4" s="61"/>
      <c r="E4" s="61"/>
      <c r="F4" s="61"/>
      <c r="G4" s="61"/>
      <c r="H4" s="61"/>
      <c r="I4" s="61"/>
      <c r="J4" s="61"/>
    </row>
    <row r="5" spans="1:10" ht="14" x14ac:dyDescent="0.25">
      <c r="A5" s="17" t="s">
        <v>0</v>
      </c>
      <c r="B5" s="17" t="s">
        <v>1</v>
      </c>
      <c r="C5" s="17" t="s">
        <v>2</v>
      </c>
      <c r="D5" s="63" t="s">
        <v>3</v>
      </c>
      <c r="E5" s="63"/>
      <c r="F5" s="17" t="s">
        <v>4</v>
      </c>
      <c r="G5" s="17" t="s">
        <v>5</v>
      </c>
      <c r="H5" s="17" t="s">
        <v>84</v>
      </c>
      <c r="I5" s="17" t="s">
        <v>64</v>
      </c>
      <c r="J5" s="17" t="s">
        <v>6</v>
      </c>
    </row>
    <row r="6" spans="1:10" ht="14" x14ac:dyDescent="0.25">
      <c r="A6" s="62" t="s">
        <v>7</v>
      </c>
      <c r="B6" s="11">
        <v>1</v>
      </c>
      <c r="C6" s="62" t="s">
        <v>79</v>
      </c>
      <c r="D6" s="11" t="s">
        <v>74</v>
      </c>
      <c r="E6" s="11" t="s">
        <v>9</v>
      </c>
      <c r="F6" s="11" t="s">
        <v>10</v>
      </c>
      <c r="G6" s="1">
        <v>2100000</v>
      </c>
      <c r="H6" s="11" t="s">
        <v>75</v>
      </c>
      <c r="I6" s="11" t="s">
        <v>56</v>
      </c>
      <c r="J6" s="11"/>
    </row>
    <row r="7" spans="1:10" ht="14" x14ac:dyDescent="0.25">
      <c r="A7" s="62"/>
      <c r="B7" s="11">
        <f>B6+1</f>
        <v>2</v>
      </c>
      <c r="C7" s="62"/>
      <c r="D7" s="11" t="s">
        <v>12</v>
      </c>
      <c r="E7" s="11" t="s">
        <v>13</v>
      </c>
      <c r="F7" s="11" t="s">
        <v>10</v>
      </c>
      <c r="G7" s="1">
        <v>1100000</v>
      </c>
      <c r="H7" s="11" t="s">
        <v>70</v>
      </c>
      <c r="I7" s="11" t="s">
        <v>57</v>
      </c>
      <c r="J7" s="11"/>
    </row>
    <row r="8" spans="1:10" ht="14" x14ac:dyDescent="0.25">
      <c r="A8" s="62"/>
      <c r="B8" s="11">
        <f>B7+1</f>
        <v>3</v>
      </c>
      <c r="C8" s="62"/>
      <c r="D8" s="12" t="s">
        <v>16</v>
      </c>
      <c r="E8" s="14" t="s">
        <v>17</v>
      </c>
      <c r="F8" s="12" t="s">
        <v>10</v>
      </c>
      <c r="G8" s="13">
        <v>400000</v>
      </c>
      <c r="H8" s="12" t="s">
        <v>85</v>
      </c>
      <c r="I8" s="12" t="s">
        <v>90</v>
      </c>
      <c r="J8" s="11"/>
    </row>
    <row r="9" spans="1:10" ht="14" x14ac:dyDescent="0.25">
      <c r="A9" s="62"/>
      <c r="B9" s="11">
        <f t="shared" ref="B9:B19" si="0">B8+1</f>
        <v>4</v>
      </c>
      <c r="C9" s="62"/>
      <c r="D9" s="11" t="s">
        <v>20</v>
      </c>
      <c r="E9" s="11" t="s">
        <v>21</v>
      </c>
      <c r="F9" s="11" t="s">
        <v>10</v>
      </c>
      <c r="G9" s="1">
        <v>300000</v>
      </c>
      <c r="H9" s="11" t="s">
        <v>86</v>
      </c>
      <c r="I9" s="11" t="s">
        <v>55</v>
      </c>
      <c r="J9" s="11"/>
    </row>
    <row r="10" spans="1:10" ht="14" x14ac:dyDescent="0.25">
      <c r="A10" s="62"/>
      <c r="B10" s="11">
        <f>B9+1</f>
        <v>5</v>
      </c>
      <c r="C10" s="11" t="s">
        <v>80</v>
      </c>
      <c r="D10" s="11" t="s">
        <v>54</v>
      </c>
      <c r="E10" s="11" t="s">
        <v>24</v>
      </c>
      <c r="F10" s="11" t="s">
        <v>10</v>
      </c>
      <c r="G10" s="1" t="s">
        <v>25</v>
      </c>
      <c r="H10" s="11" t="s">
        <v>62</v>
      </c>
      <c r="I10" s="11" t="s">
        <v>65</v>
      </c>
      <c r="J10" s="11"/>
    </row>
    <row r="11" spans="1:10" ht="14" x14ac:dyDescent="0.25">
      <c r="A11" s="62"/>
      <c r="B11" s="11">
        <f t="shared" si="0"/>
        <v>6</v>
      </c>
      <c r="C11" s="62" t="s">
        <v>81</v>
      </c>
      <c r="D11" s="12" t="s">
        <v>28</v>
      </c>
      <c r="E11" s="12" t="s">
        <v>29</v>
      </c>
      <c r="F11" s="12" t="s">
        <v>10</v>
      </c>
      <c r="G11" s="13" t="s">
        <v>25</v>
      </c>
      <c r="H11" s="12" t="s">
        <v>62</v>
      </c>
      <c r="I11" s="12" t="s">
        <v>91</v>
      </c>
      <c r="J11" s="11"/>
    </row>
    <row r="12" spans="1:10" ht="14" x14ac:dyDescent="0.25">
      <c r="A12" s="62"/>
      <c r="B12" s="11">
        <f t="shared" si="0"/>
        <v>7</v>
      </c>
      <c r="C12" s="62"/>
      <c r="D12" s="12" t="s">
        <v>34</v>
      </c>
      <c r="E12" s="12" t="s">
        <v>35</v>
      </c>
      <c r="F12" s="12" t="s">
        <v>10</v>
      </c>
      <c r="G12" s="13" t="s">
        <v>25</v>
      </c>
      <c r="H12" s="12" t="s">
        <v>87</v>
      </c>
      <c r="I12" s="12" t="s">
        <v>92</v>
      </c>
      <c r="J12" s="11"/>
    </row>
    <row r="13" spans="1:10" ht="14" x14ac:dyDescent="0.25">
      <c r="A13" s="62"/>
      <c r="B13" s="11">
        <f t="shared" si="0"/>
        <v>8</v>
      </c>
      <c r="C13" s="62"/>
      <c r="D13" s="11" t="s">
        <v>71</v>
      </c>
      <c r="E13" s="11" t="s">
        <v>61</v>
      </c>
      <c r="F13" s="11" t="s">
        <v>10</v>
      </c>
      <c r="G13" s="1" t="s">
        <v>25</v>
      </c>
      <c r="H13" s="11" t="s">
        <v>87</v>
      </c>
      <c r="I13" s="11" t="s">
        <v>65</v>
      </c>
      <c r="J13" s="11"/>
    </row>
    <row r="14" spans="1:10" ht="14" x14ac:dyDescent="0.25">
      <c r="A14" s="62"/>
      <c r="B14" s="11">
        <f>B13+1</f>
        <v>9</v>
      </c>
      <c r="C14" s="62"/>
      <c r="D14" s="12" t="s">
        <v>46</v>
      </c>
      <c r="E14" s="12" t="s">
        <v>47</v>
      </c>
      <c r="F14" s="12" t="s">
        <v>10</v>
      </c>
      <c r="G14" s="13" t="s">
        <v>25</v>
      </c>
      <c r="H14" s="12" t="s">
        <v>63</v>
      </c>
      <c r="I14" s="12" t="s">
        <v>93</v>
      </c>
      <c r="J14" s="11"/>
    </row>
    <row r="15" spans="1:10" ht="14" x14ac:dyDescent="0.25">
      <c r="A15" s="62"/>
      <c r="B15" s="11">
        <f>B14+1</f>
        <v>10</v>
      </c>
      <c r="C15" s="62" t="s">
        <v>82</v>
      </c>
      <c r="D15" s="11" t="s">
        <v>72</v>
      </c>
      <c r="E15" s="11" t="s">
        <v>27</v>
      </c>
      <c r="F15" s="11" t="s">
        <v>10</v>
      </c>
      <c r="G15" s="1" t="s">
        <v>25</v>
      </c>
      <c r="H15" s="11" t="s">
        <v>88</v>
      </c>
      <c r="I15" s="11" t="s">
        <v>65</v>
      </c>
      <c r="J15" s="11"/>
    </row>
    <row r="16" spans="1:10" ht="14" x14ac:dyDescent="0.25">
      <c r="A16" s="62"/>
      <c r="B16" s="11">
        <f t="shared" si="0"/>
        <v>11</v>
      </c>
      <c r="C16" s="62"/>
      <c r="D16" s="12" t="s">
        <v>52</v>
      </c>
      <c r="E16" s="12" t="s">
        <v>51</v>
      </c>
      <c r="F16" s="12" t="s">
        <v>49</v>
      </c>
      <c r="G16" s="13" t="s">
        <v>50</v>
      </c>
      <c r="H16" s="12" t="s">
        <v>89</v>
      </c>
      <c r="I16" s="12" t="s">
        <v>94</v>
      </c>
      <c r="J16" s="11"/>
    </row>
    <row r="17" spans="1:10" ht="14" x14ac:dyDescent="0.25">
      <c r="A17" s="62"/>
      <c r="B17" s="11">
        <f t="shared" si="0"/>
        <v>12</v>
      </c>
      <c r="C17" s="62" t="s">
        <v>83</v>
      </c>
      <c r="D17" s="12" t="s">
        <v>60</v>
      </c>
      <c r="E17" s="12" t="s">
        <v>53</v>
      </c>
      <c r="F17" s="12" t="s">
        <v>10</v>
      </c>
      <c r="G17" s="13" t="s">
        <v>25</v>
      </c>
      <c r="H17" s="12" t="s">
        <v>62</v>
      </c>
      <c r="I17" s="12" t="s">
        <v>92</v>
      </c>
      <c r="J17" s="11"/>
    </row>
    <row r="18" spans="1:10" ht="14" x14ac:dyDescent="0.25">
      <c r="A18" s="62"/>
      <c r="B18" s="11">
        <f t="shared" si="0"/>
        <v>13</v>
      </c>
      <c r="C18" s="62"/>
      <c r="D18" s="12" t="s">
        <v>97</v>
      </c>
      <c r="E18" s="12" t="s">
        <v>48</v>
      </c>
      <c r="F18" s="12" t="s">
        <v>49</v>
      </c>
      <c r="G18" s="13" t="s">
        <v>50</v>
      </c>
      <c r="H18" s="12" t="s">
        <v>66</v>
      </c>
      <c r="I18" s="12" t="s">
        <v>90</v>
      </c>
      <c r="J18" s="11"/>
    </row>
    <row r="19" spans="1:10" ht="14" x14ac:dyDescent="0.25">
      <c r="A19" s="62"/>
      <c r="B19" s="11">
        <f t="shared" si="0"/>
        <v>14</v>
      </c>
      <c r="C19" s="62"/>
      <c r="D19" s="11" t="s">
        <v>58</v>
      </c>
      <c r="E19" s="11" t="s">
        <v>45</v>
      </c>
      <c r="F19" s="11" t="s">
        <v>10</v>
      </c>
      <c r="G19" s="1" t="s">
        <v>25</v>
      </c>
      <c r="H19" s="11" t="s">
        <v>67</v>
      </c>
      <c r="I19" s="11" t="s">
        <v>78</v>
      </c>
      <c r="J19" s="11"/>
    </row>
    <row r="20" spans="1:10" ht="14" x14ac:dyDescent="0.25">
      <c r="A20" s="11"/>
      <c r="B20" s="11"/>
      <c r="C20" s="11"/>
      <c r="D20" s="11"/>
      <c r="E20" s="11"/>
      <c r="F20" s="11"/>
      <c r="G20" s="1"/>
      <c r="H20" s="11"/>
      <c r="I20" s="11"/>
      <c r="J20" s="11"/>
    </row>
    <row r="21" spans="1:10" x14ac:dyDescent="0.35">
      <c r="H21" s="16"/>
    </row>
    <row r="22" spans="1:10" ht="15.5" thickBot="1" x14ac:dyDescent="0.4">
      <c r="A22" s="67" t="s">
        <v>59</v>
      </c>
      <c r="B22" s="67"/>
      <c r="C22" s="67"/>
      <c r="D22" s="67"/>
      <c r="E22" s="67"/>
      <c r="F22" s="67"/>
      <c r="G22" s="67"/>
      <c r="H22" s="67"/>
      <c r="I22" s="67"/>
      <c r="J22" s="67"/>
    </row>
    <row r="23" spans="1:10" ht="14.5" thickBot="1" x14ac:dyDescent="0.3">
      <c r="A23" s="18" t="s">
        <v>98</v>
      </c>
      <c r="B23" s="19" t="s">
        <v>99</v>
      </c>
      <c r="C23" s="19" t="s">
        <v>100</v>
      </c>
      <c r="D23" s="68" t="s">
        <v>101</v>
      </c>
      <c r="E23" s="68"/>
      <c r="F23" s="19" t="s">
        <v>102</v>
      </c>
      <c r="G23" s="19" t="s">
        <v>103</v>
      </c>
      <c r="H23" s="19" t="s">
        <v>104</v>
      </c>
      <c r="I23" s="19" t="s">
        <v>105</v>
      </c>
      <c r="J23" s="20" t="s">
        <v>6</v>
      </c>
    </row>
    <row r="24" spans="1:10" ht="14" x14ac:dyDescent="0.25">
      <c r="A24" s="69" t="s">
        <v>7</v>
      </c>
      <c r="B24" s="3">
        <v>1</v>
      </c>
      <c r="C24" s="72" t="s">
        <v>8</v>
      </c>
      <c r="D24" s="3" t="s">
        <v>14</v>
      </c>
      <c r="E24" s="3" t="s">
        <v>15</v>
      </c>
      <c r="F24" s="3" t="s">
        <v>10</v>
      </c>
      <c r="G24" s="9">
        <v>1080000</v>
      </c>
      <c r="H24" s="3"/>
      <c r="I24" s="3" t="s">
        <v>69</v>
      </c>
      <c r="J24" s="10" t="s">
        <v>11</v>
      </c>
    </row>
    <row r="25" spans="1:10" ht="14" x14ac:dyDescent="0.25">
      <c r="A25" s="70"/>
      <c r="B25" s="4">
        <f>B24+1</f>
        <v>2</v>
      </c>
      <c r="C25" s="62"/>
      <c r="D25" s="4" t="s">
        <v>18</v>
      </c>
      <c r="E25" s="4" t="s">
        <v>19</v>
      </c>
      <c r="F25" s="4" t="s">
        <v>10</v>
      </c>
      <c r="G25" s="1">
        <v>700000</v>
      </c>
      <c r="H25" s="4"/>
      <c r="I25" s="4" t="s">
        <v>69</v>
      </c>
      <c r="J25" s="5" t="s">
        <v>11</v>
      </c>
    </row>
    <row r="26" spans="1:10" ht="14" x14ac:dyDescent="0.25">
      <c r="A26" s="70"/>
      <c r="B26" s="4">
        <f t="shared" ref="B26:B32" si="1">B25+1</f>
        <v>3</v>
      </c>
      <c r="C26" s="62"/>
      <c r="D26" s="4" t="s">
        <v>22</v>
      </c>
      <c r="E26" s="2" t="s">
        <v>23</v>
      </c>
      <c r="F26" s="4" t="s">
        <v>10</v>
      </c>
      <c r="G26" s="1">
        <v>120000</v>
      </c>
      <c r="H26" s="4"/>
      <c r="I26" s="4" t="s">
        <v>68</v>
      </c>
      <c r="J26" s="5" t="s">
        <v>11</v>
      </c>
    </row>
    <row r="27" spans="1:10" ht="14" x14ac:dyDescent="0.25">
      <c r="A27" s="70"/>
      <c r="B27" s="4">
        <f t="shared" si="1"/>
        <v>4</v>
      </c>
      <c r="C27" s="62" t="s">
        <v>26</v>
      </c>
      <c r="D27" s="4" t="s">
        <v>30</v>
      </c>
      <c r="E27" s="4" t="s">
        <v>31</v>
      </c>
      <c r="F27" s="4" t="s">
        <v>10</v>
      </c>
      <c r="G27" s="1" t="s">
        <v>25</v>
      </c>
      <c r="H27" s="4"/>
      <c r="I27" s="4" t="s">
        <v>65</v>
      </c>
      <c r="J27" s="5" t="s">
        <v>11</v>
      </c>
    </row>
    <row r="28" spans="1:10" ht="14" x14ac:dyDescent="0.25">
      <c r="A28" s="70"/>
      <c r="B28" s="4">
        <f t="shared" si="1"/>
        <v>5</v>
      </c>
      <c r="C28" s="62"/>
      <c r="D28" s="4" t="s">
        <v>32</v>
      </c>
      <c r="E28" s="4" t="s">
        <v>33</v>
      </c>
      <c r="F28" s="4" t="s">
        <v>10</v>
      </c>
      <c r="G28" s="1" t="s">
        <v>25</v>
      </c>
      <c r="H28" s="4"/>
      <c r="I28" s="4" t="s">
        <v>68</v>
      </c>
      <c r="J28" s="5" t="s">
        <v>11</v>
      </c>
    </row>
    <row r="29" spans="1:10" ht="14" x14ac:dyDescent="0.25">
      <c r="A29" s="70"/>
      <c r="B29" s="4">
        <f t="shared" si="1"/>
        <v>6</v>
      </c>
      <c r="C29" s="62"/>
      <c r="D29" s="4" t="s">
        <v>36</v>
      </c>
      <c r="E29" s="4" t="s">
        <v>37</v>
      </c>
      <c r="F29" s="4" t="s">
        <v>10</v>
      </c>
      <c r="G29" s="1" t="s">
        <v>25</v>
      </c>
      <c r="H29" s="4"/>
      <c r="I29" s="4" t="s">
        <v>68</v>
      </c>
      <c r="J29" s="5" t="s">
        <v>11</v>
      </c>
    </row>
    <row r="30" spans="1:10" ht="14" x14ac:dyDescent="0.25">
      <c r="A30" s="70"/>
      <c r="B30" s="4">
        <f t="shared" si="1"/>
        <v>7</v>
      </c>
      <c r="C30" s="62"/>
      <c r="D30" s="4" t="s">
        <v>38</v>
      </c>
      <c r="E30" s="4" t="s">
        <v>39</v>
      </c>
      <c r="F30" s="4" t="s">
        <v>10</v>
      </c>
      <c r="G30" s="1" t="s">
        <v>25</v>
      </c>
      <c r="H30" s="4"/>
      <c r="I30" s="4" t="s">
        <v>68</v>
      </c>
      <c r="J30" s="5" t="s">
        <v>11</v>
      </c>
    </row>
    <row r="31" spans="1:10" ht="14" x14ac:dyDescent="0.25">
      <c r="A31" s="70"/>
      <c r="B31" s="4">
        <f t="shared" si="1"/>
        <v>8</v>
      </c>
      <c r="C31" s="62"/>
      <c r="D31" s="4" t="s">
        <v>40</v>
      </c>
      <c r="E31" s="4" t="s">
        <v>41</v>
      </c>
      <c r="F31" s="4" t="s">
        <v>10</v>
      </c>
      <c r="G31" s="1" t="s">
        <v>25</v>
      </c>
      <c r="H31" s="4"/>
      <c r="I31" s="4" t="s">
        <v>68</v>
      </c>
      <c r="J31" s="5" t="s">
        <v>11</v>
      </c>
    </row>
    <row r="32" spans="1:10" ht="14.5" thickBot="1" x14ac:dyDescent="0.3">
      <c r="A32" s="71"/>
      <c r="B32" s="6">
        <f t="shared" si="1"/>
        <v>9</v>
      </c>
      <c r="C32" s="6" t="s">
        <v>42</v>
      </c>
      <c r="D32" s="6" t="s">
        <v>43</v>
      </c>
      <c r="E32" s="6" t="s">
        <v>44</v>
      </c>
      <c r="F32" s="6" t="s">
        <v>10</v>
      </c>
      <c r="G32" s="7" t="s">
        <v>25</v>
      </c>
      <c r="H32" s="6"/>
      <c r="I32" s="6" t="s">
        <v>68</v>
      </c>
      <c r="J32" s="8" t="s">
        <v>11</v>
      </c>
    </row>
    <row r="34" spans="1:5" x14ac:dyDescent="0.35">
      <c r="A34" s="43" t="s">
        <v>182</v>
      </c>
      <c r="B34" s="43" t="s">
        <v>99</v>
      </c>
      <c r="C34" s="43" t="s">
        <v>146</v>
      </c>
      <c r="D34" s="44" t="s">
        <v>141</v>
      </c>
      <c r="E34" s="43" t="s">
        <v>6</v>
      </c>
    </row>
    <row r="35" spans="1:5" x14ac:dyDescent="0.35">
      <c r="A35" s="64" t="s">
        <v>190</v>
      </c>
      <c r="B35" s="52">
        <v>1</v>
      </c>
      <c r="C35" s="45" t="s">
        <v>127</v>
      </c>
      <c r="D35" s="46" t="s">
        <v>168</v>
      </c>
      <c r="E35" s="24" t="s">
        <v>142</v>
      </c>
    </row>
    <row r="36" spans="1:5" x14ac:dyDescent="0.35">
      <c r="A36" s="64"/>
      <c r="B36" s="52">
        <v>2</v>
      </c>
      <c r="C36" s="45" t="s">
        <v>195</v>
      </c>
      <c r="D36" s="46" t="s">
        <v>196</v>
      </c>
      <c r="E36" s="24" t="s">
        <v>142</v>
      </c>
    </row>
    <row r="37" spans="1:5" x14ac:dyDescent="0.35">
      <c r="A37" s="64"/>
      <c r="B37" s="52">
        <v>3</v>
      </c>
      <c r="C37" s="45" t="s">
        <v>202</v>
      </c>
      <c r="D37" s="47" t="s">
        <v>203</v>
      </c>
      <c r="E37" s="24" t="s">
        <v>142</v>
      </c>
    </row>
    <row r="38" spans="1:5" x14ac:dyDescent="0.35">
      <c r="A38" s="64"/>
      <c r="B38" s="52">
        <v>4</v>
      </c>
      <c r="C38" s="45" t="s">
        <v>206</v>
      </c>
      <c r="D38" s="47" t="s">
        <v>209</v>
      </c>
      <c r="E38" s="24" t="s">
        <v>142</v>
      </c>
    </row>
    <row r="39" spans="1:5" x14ac:dyDescent="0.35">
      <c r="A39" s="64"/>
      <c r="B39" s="52">
        <v>5</v>
      </c>
      <c r="C39" s="45" t="s">
        <v>208</v>
      </c>
      <c r="D39" s="47" t="s">
        <v>207</v>
      </c>
      <c r="E39" s="24" t="s">
        <v>142</v>
      </c>
    </row>
    <row r="40" spans="1:5" x14ac:dyDescent="0.35">
      <c r="A40" s="64"/>
      <c r="B40" s="52">
        <v>6</v>
      </c>
      <c r="C40" s="45" t="s">
        <v>200</v>
      </c>
      <c r="D40" s="47" t="s">
        <v>199</v>
      </c>
      <c r="E40" s="24" t="s">
        <v>142</v>
      </c>
    </row>
    <row r="41" spans="1:5" x14ac:dyDescent="0.35">
      <c r="A41" s="64"/>
      <c r="B41" s="52">
        <v>7</v>
      </c>
      <c r="C41" s="45" t="s">
        <v>204</v>
      </c>
      <c r="D41" s="47" t="s">
        <v>205</v>
      </c>
      <c r="E41" s="24" t="s">
        <v>142</v>
      </c>
    </row>
    <row r="42" spans="1:5" x14ac:dyDescent="0.35">
      <c r="A42" s="64"/>
      <c r="B42" s="52">
        <v>8</v>
      </c>
      <c r="C42" s="45" t="s">
        <v>193</v>
      </c>
      <c r="D42" s="46" t="s">
        <v>194</v>
      </c>
      <c r="E42" s="24" t="s">
        <v>142</v>
      </c>
    </row>
    <row r="43" spans="1:5" x14ac:dyDescent="0.35">
      <c r="A43" s="64"/>
      <c r="B43" s="52">
        <v>9</v>
      </c>
      <c r="C43" s="45" t="s">
        <v>191</v>
      </c>
      <c r="D43" s="46" t="s">
        <v>192</v>
      </c>
      <c r="E43" s="24" t="s">
        <v>142</v>
      </c>
    </row>
    <row r="44" spans="1:5" x14ac:dyDescent="0.35">
      <c r="A44" s="64"/>
      <c r="B44" s="52">
        <v>10</v>
      </c>
      <c r="C44" s="45" t="s">
        <v>198</v>
      </c>
      <c r="D44" s="47" t="s">
        <v>197</v>
      </c>
      <c r="E44" s="24" t="s">
        <v>142</v>
      </c>
    </row>
    <row r="45" spans="1:5" x14ac:dyDescent="0.35">
      <c r="A45" s="65"/>
      <c r="B45" s="52">
        <v>11</v>
      </c>
      <c r="C45" s="45" t="s">
        <v>128</v>
      </c>
      <c r="D45" s="46" t="s">
        <v>166</v>
      </c>
      <c r="E45" s="24" t="s">
        <v>142</v>
      </c>
    </row>
    <row r="46" spans="1:5" x14ac:dyDescent="0.35">
      <c r="A46" s="65"/>
      <c r="B46" s="52">
        <v>12</v>
      </c>
      <c r="C46" s="45" t="s">
        <v>145</v>
      </c>
      <c r="D46" s="46" t="s">
        <v>164</v>
      </c>
      <c r="E46" s="24" t="s">
        <v>142</v>
      </c>
    </row>
    <row r="47" spans="1:5" x14ac:dyDescent="0.35">
      <c r="A47" s="65"/>
      <c r="B47" s="52">
        <v>13</v>
      </c>
      <c r="C47" s="45" t="s">
        <v>129</v>
      </c>
      <c r="D47" s="46" t="s">
        <v>162</v>
      </c>
      <c r="E47" s="24" t="s">
        <v>142</v>
      </c>
    </row>
    <row r="48" spans="1:5" x14ac:dyDescent="0.35">
      <c r="A48" s="65"/>
      <c r="B48" s="52">
        <v>14</v>
      </c>
      <c r="C48" s="45" t="s">
        <v>133</v>
      </c>
      <c r="D48" s="46" t="s">
        <v>160</v>
      </c>
      <c r="E48" s="24" t="s">
        <v>142</v>
      </c>
    </row>
    <row r="49" spans="1:5" x14ac:dyDescent="0.35">
      <c r="A49" s="65"/>
      <c r="B49" s="52">
        <v>15</v>
      </c>
      <c r="C49" s="45" t="s">
        <v>134</v>
      </c>
      <c r="D49" s="46" t="s">
        <v>158</v>
      </c>
      <c r="E49" s="24" t="s">
        <v>142</v>
      </c>
    </row>
    <row r="50" spans="1:5" x14ac:dyDescent="0.35">
      <c r="A50" s="65"/>
      <c r="B50" s="52">
        <v>16</v>
      </c>
      <c r="C50" s="45" t="s">
        <v>135</v>
      </c>
      <c r="D50" s="46" t="s">
        <v>156</v>
      </c>
      <c r="E50" s="24" t="s">
        <v>142</v>
      </c>
    </row>
    <row r="51" spans="1:5" x14ac:dyDescent="0.35">
      <c r="A51" s="65"/>
      <c r="B51" s="52">
        <v>17</v>
      </c>
      <c r="C51" s="45" t="s">
        <v>136</v>
      </c>
      <c r="D51" s="46" t="s">
        <v>154</v>
      </c>
      <c r="E51" s="24" t="s">
        <v>142</v>
      </c>
    </row>
    <row r="52" spans="1:5" x14ac:dyDescent="0.35">
      <c r="A52" s="65"/>
      <c r="B52" s="52">
        <v>18</v>
      </c>
      <c r="C52" s="45" t="s">
        <v>183</v>
      </c>
      <c r="D52" s="46" t="s">
        <v>152</v>
      </c>
      <c r="E52" s="24" t="s">
        <v>142</v>
      </c>
    </row>
    <row r="53" spans="1:5" x14ac:dyDescent="0.35">
      <c r="A53" s="65"/>
      <c r="B53" s="52">
        <v>19</v>
      </c>
      <c r="C53" s="45" t="s">
        <v>131</v>
      </c>
      <c r="D53" s="46" t="s">
        <v>150</v>
      </c>
      <c r="E53" s="24" t="s">
        <v>142</v>
      </c>
    </row>
    <row r="54" spans="1:5" x14ac:dyDescent="0.35">
      <c r="A54" s="65"/>
      <c r="B54" s="52">
        <v>20</v>
      </c>
      <c r="C54" s="45" t="s">
        <v>140</v>
      </c>
      <c r="D54" s="46" t="s">
        <v>170</v>
      </c>
      <c r="E54" s="24" t="s">
        <v>142</v>
      </c>
    </row>
    <row r="55" spans="1:5" x14ac:dyDescent="0.35">
      <c r="A55" s="65"/>
      <c r="B55" s="52">
        <v>21</v>
      </c>
      <c r="C55" s="45" t="s">
        <v>132</v>
      </c>
      <c r="D55" s="46" t="s">
        <v>147</v>
      </c>
      <c r="E55" s="24" t="s">
        <v>142</v>
      </c>
    </row>
    <row r="56" spans="1:5" x14ac:dyDescent="0.35">
      <c r="A56" s="65"/>
      <c r="B56" s="52">
        <v>22</v>
      </c>
      <c r="C56" s="45" t="s">
        <v>137</v>
      </c>
      <c r="D56" s="46" t="s">
        <v>171</v>
      </c>
      <c r="E56" s="24" t="s">
        <v>142</v>
      </c>
    </row>
    <row r="57" spans="1:5" x14ac:dyDescent="0.35">
      <c r="A57" s="65"/>
      <c r="B57" s="52">
        <v>23</v>
      </c>
      <c r="C57" s="45" t="s">
        <v>139</v>
      </c>
      <c r="D57" s="46" t="s">
        <v>172</v>
      </c>
      <c r="E57" s="24" t="s">
        <v>142</v>
      </c>
    </row>
    <row r="58" spans="1:5" x14ac:dyDescent="0.35">
      <c r="A58" s="65"/>
      <c r="B58" s="52">
        <v>24</v>
      </c>
      <c r="C58" s="45" t="s">
        <v>138</v>
      </c>
      <c r="D58" s="46" t="s">
        <v>173</v>
      </c>
      <c r="E58" s="24" t="s">
        <v>142</v>
      </c>
    </row>
    <row r="59" spans="1:5" x14ac:dyDescent="0.35">
      <c r="A59" s="66" t="s">
        <v>210</v>
      </c>
      <c r="B59" s="66"/>
      <c r="C59" s="66"/>
      <c r="D59" s="66"/>
      <c r="E59" s="66"/>
    </row>
  </sheetData>
  <mergeCells count="16">
    <mergeCell ref="A35:A58"/>
    <mergeCell ref="A59:E59"/>
    <mergeCell ref="A22:J22"/>
    <mergeCell ref="D23:E23"/>
    <mergeCell ref="A24:A32"/>
    <mergeCell ref="C24:C26"/>
    <mergeCell ref="C27:C31"/>
    <mergeCell ref="A1:J2"/>
    <mergeCell ref="C15:C16"/>
    <mergeCell ref="D5:E5"/>
    <mergeCell ref="A6:A19"/>
    <mergeCell ref="C6:C9"/>
    <mergeCell ref="C17:C19"/>
    <mergeCell ref="C11:C14"/>
    <mergeCell ref="A3:J3"/>
    <mergeCell ref="A4:J4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6"/>
  <sheetViews>
    <sheetView workbookViewId="0">
      <selection sqref="A1:E16"/>
    </sheetView>
  </sheetViews>
  <sheetFormatPr defaultRowHeight="15.5" x14ac:dyDescent="0.4"/>
  <cols>
    <col min="1" max="2" width="9" style="36"/>
    <col min="3" max="3" width="19.90625" style="36" customWidth="1"/>
    <col min="4" max="4" width="31.453125" style="41" customWidth="1"/>
    <col min="5" max="5" width="9" style="36"/>
  </cols>
  <sheetData>
    <row r="1" spans="1:5" x14ac:dyDescent="0.4">
      <c r="A1" s="37" t="s">
        <v>174</v>
      </c>
      <c r="B1" s="37" t="s">
        <v>175</v>
      </c>
      <c r="C1" s="37" t="s">
        <v>176</v>
      </c>
      <c r="D1" s="40" t="s">
        <v>177</v>
      </c>
      <c r="E1" s="37" t="s">
        <v>178</v>
      </c>
    </row>
    <row r="2" spans="1:5" ht="16.5" x14ac:dyDescent="0.4">
      <c r="A2" s="73" t="s">
        <v>144</v>
      </c>
      <c r="B2" s="38">
        <v>1</v>
      </c>
      <c r="C2" s="35" t="s">
        <v>127</v>
      </c>
      <c r="D2" s="42" t="s">
        <v>169</v>
      </c>
      <c r="E2" s="39" t="s">
        <v>179</v>
      </c>
    </row>
    <row r="3" spans="1:5" ht="16.5" x14ac:dyDescent="0.4">
      <c r="A3" s="74"/>
      <c r="B3" s="38">
        <v>2</v>
      </c>
      <c r="C3" s="35" t="s">
        <v>128</v>
      </c>
      <c r="D3" s="42" t="s">
        <v>167</v>
      </c>
      <c r="E3" s="39" t="s">
        <v>179</v>
      </c>
    </row>
    <row r="4" spans="1:5" ht="16.5" x14ac:dyDescent="0.4">
      <c r="A4" s="74"/>
      <c r="B4" s="38">
        <v>3</v>
      </c>
      <c r="C4" s="35" t="s">
        <v>180</v>
      </c>
      <c r="D4" s="42" t="s">
        <v>165</v>
      </c>
      <c r="E4" s="39" t="s">
        <v>179</v>
      </c>
    </row>
    <row r="5" spans="1:5" ht="16.5" x14ac:dyDescent="0.4">
      <c r="A5" s="74"/>
      <c r="B5" s="38">
        <v>4</v>
      </c>
      <c r="C5" s="35" t="s">
        <v>129</v>
      </c>
      <c r="D5" s="42" t="s">
        <v>163</v>
      </c>
      <c r="E5" s="39" t="s">
        <v>179</v>
      </c>
    </row>
    <row r="6" spans="1:5" ht="16.5" x14ac:dyDescent="0.4">
      <c r="A6" s="74"/>
      <c r="B6" s="38">
        <v>5</v>
      </c>
      <c r="C6" s="35" t="s">
        <v>133</v>
      </c>
      <c r="D6" s="42" t="s">
        <v>161</v>
      </c>
      <c r="E6" s="39" t="s">
        <v>179</v>
      </c>
    </row>
    <row r="7" spans="1:5" ht="16.5" x14ac:dyDescent="0.4">
      <c r="A7" s="74"/>
      <c r="B7" s="38">
        <v>6</v>
      </c>
      <c r="C7" s="35" t="s">
        <v>134</v>
      </c>
      <c r="D7" s="42" t="s">
        <v>159</v>
      </c>
      <c r="E7" s="39" t="s">
        <v>179</v>
      </c>
    </row>
    <row r="8" spans="1:5" ht="16.5" x14ac:dyDescent="0.4">
      <c r="A8" s="74"/>
      <c r="B8" s="38">
        <v>7</v>
      </c>
      <c r="C8" s="35" t="s">
        <v>135</v>
      </c>
      <c r="D8" s="42" t="s">
        <v>157</v>
      </c>
      <c r="E8" s="39" t="s">
        <v>179</v>
      </c>
    </row>
    <row r="9" spans="1:5" ht="16.5" x14ac:dyDescent="0.4">
      <c r="A9" s="74"/>
      <c r="B9" s="38">
        <v>8</v>
      </c>
      <c r="C9" s="35" t="s">
        <v>136</v>
      </c>
      <c r="D9" s="42" t="s">
        <v>155</v>
      </c>
      <c r="E9" s="39" t="s">
        <v>179</v>
      </c>
    </row>
    <row r="10" spans="1:5" ht="16.5" x14ac:dyDescent="0.4">
      <c r="A10" s="74"/>
      <c r="B10" s="38">
        <v>9</v>
      </c>
      <c r="C10" s="35" t="s">
        <v>130</v>
      </c>
      <c r="D10" s="42" t="s">
        <v>153</v>
      </c>
      <c r="E10" s="39" t="s">
        <v>179</v>
      </c>
    </row>
    <row r="11" spans="1:5" ht="16.5" x14ac:dyDescent="0.4">
      <c r="A11" s="74"/>
      <c r="B11" s="38">
        <v>10</v>
      </c>
      <c r="C11" s="35" t="s">
        <v>131</v>
      </c>
      <c r="D11" s="42" t="s">
        <v>151</v>
      </c>
      <c r="E11" s="39" t="s">
        <v>179</v>
      </c>
    </row>
    <row r="12" spans="1:5" ht="16.5" x14ac:dyDescent="0.4">
      <c r="A12" s="74"/>
      <c r="B12" s="38">
        <v>11</v>
      </c>
      <c r="C12" s="35" t="s">
        <v>181</v>
      </c>
      <c r="D12" s="42" t="s">
        <v>149</v>
      </c>
      <c r="E12" s="39" t="s">
        <v>179</v>
      </c>
    </row>
    <row r="13" spans="1:5" ht="16.5" x14ac:dyDescent="0.4">
      <c r="A13" s="74"/>
      <c r="B13" s="38">
        <v>12</v>
      </c>
      <c r="C13" s="35" t="s">
        <v>132</v>
      </c>
      <c r="D13" s="42" t="s">
        <v>148</v>
      </c>
      <c r="E13" s="39" t="s">
        <v>179</v>
      </c>
    </row>
    <row r="14" spans="1:5" ht="16.5" x14ac:dyDescent="0.4">
      <c r="A14" s="74"/>
      <c r="B14" s="38">
        <v>13</v>
      </c>
      <c r="C14" s="35" t="s">
        <v>137</v>
      </c>
      <c r="D14" s="42" t="s">
        <v>171</v>
      </c>
      <c r="E14" s="39" t="s">
        <v>143</v>
      </c>
    </row>
    <row r="15" spans="1:5" ht="16.5" x14ac:dyDescent="0.4">
      <c r="A15" s="74"/>
      <c r="B15" s="38">
        <v>14</v>
      </c>
      <c r="C15" s="35" t="s">
        <v>139</v>
      </c>
      <c r="D15" s="42" t="s">
        <v>172</v>
      </c>
      <c r="E15" s="39" t="s">
        <v>143</v>
      </c>
    </row>
    <row r="16" spans="1:5" ht="16.5" x14ac:dyDescent="0.4">
      <c r="A16" s="74"/>
      <c r="B16" s="38">
        <v>15</v>
      </c>
      <c r="C16" s="35" t="s">
        <v>138</v>
      </c>
      <c r="D16" s="42" t="s">
        <v>173</v>
      </c>
      <c r="E16" s="39" t="s">
        <v>143</v>
      </c>
    </row>
  </sheetData>
  <mergeCells count="1">
    <mergeCell ref="A2:A16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肺癌筛查发车仪式媒体邀约执行报价</vt:lpstr>
      <vt:lpstr>媒体名单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2019-11-18T07:01:44Z</dcterms:modified>
</cp:coreProperties>
</file>